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345" windowWidth="14805" windowHeight="7770" tabRatio="775"/>
  </bookViews>
  <sheets>
    <sheet name="Тит" sheetId="1" r:id="rId1"/>
    <sheet name="свед" sheetId="2" r:id="rId2"/>
    <sheet name="науч напр" sheetId="3" r:id="rId3"/>
    <sheet name="таб1_фин НИР" sheetId="4" r:id="rId4"/>
    <sheet name="т2_ср-ва мин-в" sheetId="5" r:id="rId5"/>
    <sheet name="т3_ср-ваМОН" sheetId="6" r:id="rId6"/>
    <sheet name="свед_НИР" sheetId="33" r:id="rId7"/>
    <sheet name="т4_РФФИ и др" sheetId="8" r:id="rId8"/>
    <sheet name="свед гранты" sheetId="35" r:id="rId9"/>
    <sheet name="т5_ср-ва местн" sheetId="9" r:id="rId10"/>
    <sheet name="т6_ср-ва_хоз" sheetId="10" r:id="rId11"/>
    <sheet name="свед_хоздог " sheetId="36" r:id="rId12"/>
    <sheet name="т7_собств.ср-ва" sheetId="11" r:id="rId13"/>
    <sheet name="т8_межд" sheetId="12" r:id="rId14"/>
    <sheet name="т9_ФЦП" sheetId="40" r:id="rId15"/>
    <sheet name="т10_обл_знан" sheetId="14" r:id="rId16"/>
    <sheet name="т11_по приор_напр" sheetId="15" r:id="rId17"/>
    <sheet name="т12_уч_в_прогр" sheetId="16" r:id="rId18"/>
    <sheet name="т13_кадр_состав" sheetId="24" r:id="rId19"/>
    <sheet name="т14" sheetId="17" r:id="rId20"/>
    <sheet name="т15_кадр_по возр" sheetId="26" r:id="rId21"/>
    <sheet name="т16_докт+канд" sheetId="27" r:id="rId22"/>
    <sheet name="т17_аспирант" sheetId="18" r:id="rId23"/>
    <sheet name="т18_студ" sheetId="28" r:id="rId24"/>
    <sheet name="т19_НИРС" sheetId="20" r:id="rId25"/>
    <sheet name="т20_рез_НИРС" sheetId="21" r:id="rId26"/>
    <sheet name="т21_мт_база" sheetId="41" r:id="rId27"/>
    <sheet name="т22_Рез-стьНИР" sheetId="22" r:id="rId28"/>
    <sheet name="СТАТЬИ" sheetId="38" r:id="rId29"/>
    <sheet name="защиты" sheetId="39" r:id="rId30"/>
    <sheet name="монографии" sheetId="42" r:id="rId31"/>
    <sheet name="конференции" sheetId="43" r:id="rId32"/>
    <sheet name="выставки" sheetId="44" r:id="rId33"/>
    <sheet name="Прил А" sheetId="37" r:id="rId34"/>
    <sheet name="Прил.Б" sheetId="23" r:id="rId35"/>
  </sheets>
  <calcPr calcId="125725"/>
</workbook>
</file>

<file path=xl/calcChain.xml><?xml version="1.0" encoding="utf-8"?>
<calcChain xmlns="http://schemas.openxmlformats.org/spreadsheetml/2006/main">
  <c r="E9" i="28"/>
  <c r="F9"/>
  <c r="G9"/>
  <c r="H9"/>
  <c r="I9"/>
  <c r="J9"/>
  <c r="D9"/>
  <c r="C15" i="22"/>
  <c r="C5" i="21"/>
  <c r="C4"/>
  <c r="C13" i="22"/>
  <c r="C8" i="20"/>
  <c r="C7"/>
  <c r="C9" i="21"/>
  <c r="C6"/>
</calcChain>
</file>

<file path=xl/sharedStrings.xml><?xml version="1.0" encoding="utf-8"?>
<sst xmlns="http://schemas.openxmlformats.org/spreadsheetml/2006/main" count="2361" uniqueCount="1602">
  <si>
    <t>МИНИСТЕРСТВО ОБРАЗОВАНИЯ И НАУКИ РОССИЙСКОЙ ФЕДЕРАЦИИ</t>
  </si>
  <si>
    <t>УТВЕРЖДАЮ</t>
  </si>
  <si>
    <t>"        "</t>
  </si>
  <si>
    <t>МП</t>
  </si>
  <si>
    <t>ОТЧЕТ</t>
  </si>
  <si>
    <t>о научной деятельности</t>
  </si>
  <si>
    <t>Показатель</t>
  </si>
  <si>
    <t>Код строки</t>
  </si>
  <si>
    <t>Количество</t>
  </si>
  <si>
    <t>01</t>
  </si>
  <si>
    <t>02</t>
  </si>
  <si>
    <t>03</t>
  </si>
  <si>
    <t>04</t>
  </si>
  <si>
    <t>05</t>
  </si>
  <si>
    <t>06</t>
  </si>
  <si>
    <t>07</t>
  </si>
  <si>
    <t>08</t>
  </si>
  <si>
    <t>09</t>
  </si>
  <si>
    <t>10</t>
  </si>
  <si>
    <t>11</t>
  </si>
  <si>
    <t>12</t>
  </si>
  <si>
    <t>13</t>
  </si>
  <si>
    <t>14</t>
  </si>
  <si>
    <t>15</t>
  </si>
  <si>
    <t>16</t>
  </si>
  <si>
    <t>17</t>
  </si>
  <si>
    <t>18</t>
  </si>
  <si>
    <t>19</t>
  </si>
  <si>
    <t>20</t>
  </si>
  <si>
    <t>21</t>
  </si>
  <si>
    <t>22</t>
  </si>
  <si>
    <t>23</t>
  </si>
  <si>
    <t>24</t>
  </si>
  <si>
    <t>Институт</t>
  </si>
  <si>
    <t>Факультет</t>
  </si>
  <si>
    <t>Кафедра</t>
  </si>
  <si>
    <t>Отдел докторантуры и аспирантуры</t>
  </si>
  <si>
    <t>из них:</t>
  </si>
  <si>
    <t>Учебно-научные подразделения, всего</t>
  </si>
  <si>
    <t>учебно-научная (научно-учебная) лаборатория</t>
  </si>
  <si>
    <t>научно-образовательный центр</t>
  </si>
  <si>
    <t>базовая кафедра ВУЗа в научной организации</t>
  </si>
  <si>
    <t>Базовая (проблемная, отраслевая) лаборатория в ВУЗе</t>
  </si>
  <si>
    <t>Научно-исследовательсткая часть, научно-исследовательский сектор и др.</t>
  </si>
  <si>
    <t>Научно-исследовательский институт</t>
  </si>
  <si>
    <t>Проектно-конструкторское бюро, опытно-конструкторское бюро</t>
  </si>
  <si>
    <t>Коли-чество</t>
  </si>
  <si>
    <t>Инженерный центр</t>
  </si>
  <si>
    <t>Научный центр</t>
  </si>
  <si>
    <t>Научно-методический центр</t>
  </si>
  <si>
    <t>Подразделение научно-технической информации</t>
  </si>
  <si>
    <t>Патентно-лицензионное подразделение</t>
  </si>
  <si>
    <t>Инновационно-технологический центр</t>
  </si>
  <si>
    <t>Центр трансфера технологий</t>
  </si>
  <si>
    <t>Технопарк</t>
  </si>
  <si>
    <t>Бизнес-инкубатор</t>
  </si>
  <si>
    <t>Центр коллективного пользования научным оборудованием и экспериментальными установками</t>
  </si>
  <si>
    <t>Опытная база (опытно-экспериментальное производство)</t>
  </si>
  <si>
    <t>Полное наименование лаборатории</t>
  </si>
  <si>
    <t>Штатная численность, чел.</t>
  </si>
  <si>
    <t>Научное направление</t>
  </si>
  <si>
    <t>Коды по ГРНТИ</t>
  </si>
  <si>
    <t>Общее кол-во</t>
  </si>
  <si>
    <t>В т.ч. в отчетном году</t>
  </si>
  <si>
    <t>Таблица 1</t>
  </si>
  <si>
    <t>2 ПОКАЗАТЕЛИ НАУЧНОГО ПОТЕНЦИАЛА ВУЗА</t>
  </si>
  <si>
    <t>Объем финанси-рования, тыс. руб.</t>
  </si>
  <si>
    <t>В т.ч. из средств, тыс. руб.:</t>
  </si>
  <si>
    <t>Всего</t>
  </si>
  <si>
    <t>из них Минобрнауки России</t>
  </si>
  <si>
    <t>фондов поддержки научной, научно-технической и инновационной деятельности</t>
  </si>
  <si>
    <t>субъектов федерации, местных бюджетов</t>
  </si>
  <si>
    <t>российских хозяйствующих субъектов</t>
  </si>
  <si>
    <t>иных внебюджетных российских источников и собственных средств ВУЗа</t>
  </si>
  <si>
    <t>зарубежных источников</t>
  </si>
  <si>
    <t>Таблица 2</t>
  </si>
  <si>
    <t>Министерства (с учетом подведомственных федеральных агенств и служб) и ведомства</t>
  </si>
  <si>
    <t>Количество НИОКР (проектов)</t>
  </si>
  <si>
    <t>Объем финансирования, тыс.руб.</t>
  </si>
  <si>
    <t>В том числе:</t>
  </si>
  <si>
    <t>по ФПЦ</t>
  </si>
  <si>
    <t>по научно-техническим программам, отдельным проектам</t>
  </si>
  <si>
    <t>по грантам</t>
  </si>
  <si>
    <t>В том числе выполнено собственными силами, тыс.руб.</t>
  </si>
  <si>
    <t>Министерство образования и науки РФ</t>
  </si>
  <si>
    <t>Другие ведомства</t>
  </si>
  <si>
    <t>Таблица 3</t>
  </si>
  <si>
    <t>Кол-во НИОКР, проектов, стипендий</t>
  </si>
  <si>
    <r>
      <rPr>
        <sz val="11"/>
        <rFont val="Times New Roman"/>
        <family val="1"/>
        <charset val="204"/>
      </rPr>
      <t>НИОКР по федеральным целевым программам</t>
    </r>
  </si>
  <si>
    <r>
      <rPr>
        <sz val="11"/>
        <rFont val="Times New Roman"/>
        <family val="1"/>
        <charset val="204"/>
      </rPr>
      <t>НИР по научным направлениям вуза (по перечню НИР государственного задания)</t>
    </r>
  </si>
  <si>
    <r>
      <rPr>
        <sz val="11"/>
        <rFont val="Times New Roman"/>
        <family val="1"/>
        <charset val="204"/>
      </rPr>
      <t>проекты по заказам департаментов (научно-методические работы и исследовательские работы молодых специалистов)</t>
    </r>
  </si>
  <si>
    <r>
      <rPr>
        <sz val="11"/>
        <rFont val="Times New Roman"/>
        <family val="1"/>
        <charset val="204"/>
      </rPr>
      <t>НИОКР по программе стратегического развития вуза</t>
    </r>
  </si>
  <si>
    <r>
      <rPr>
        <sz val="11"/>
        <rFont val="Times New Roman"/>
        <family val="1"/>
        <charset val="204"/>
      </rPr>
      <t>НИОКР в рамках мероприятий по повышению международной конкурентоспособности вуза среди ведущих мировых научно-образовательных центров (ТОП 100)</t>
    </r>
  </si>
  <si>
    <t>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 (Постановление Правительства РФ от 7 июня 2012 г. № 563)</t>
  </si>
  <si>
    <t>Объем финансирования, т. р.</t>
  </si>
  <si>
    <t>В т.ч. выполнено собственными силами, т. р.</t>
  </si>
  <si>
    <r>
      <rPr>
        <sz val="12"/>
        <rFont val="Times New Roman"/>
        <family val="1"/>
        <charset val="204"/>
      </rPr>
      <t>Российского фонда фундаментальных исследований</t>
    </r>
  </si>
  <si>
    <r>
      <rPr>
        <sz val="12"/>
        <rFont val="Times New Roman"/>
        <family val="1"/>
        <charset val="204"/>
      </rPr>
      <t>Российского гуманитарного научного фонда</t>
    </r>
  </si>
  <si>
    <r>
      <rPr>
        <sz val="12"/>
        <rFont val="Times New Roman"/>
        <family val="1"/>
        <charset val="204"/>
      </rPr>
      <t>других государственных фондов (расшифровка по каждому фонду указывается в Приложении А)</t>
    </r>
  </si>
  <si>
    <r>
      <rPr>
        <sz val="12"/>
        <rFont val="Times New Roman"/>
        <family val="1"/>
        <charset val="204"/>
      </rPr>
      <t>российских негосударственных фондов поддержки научной, научно-технической, инновационной деятельности (расшифровка по каждому фонду указывается в Приложении Б)</t>
    </r>
  </si>
  <si>
    <t>государственных фондов поддержки научной, научно-технической, инновационной деятельности, в том числе:</t>
  </si>
  <si>
    <t>Таблица 4</t>
  </si>
  <si>
    <t>Таблица 5</t>
  </si>
  <si>
    <t>Кол-во грантов (проектов)</t>
  </si>
  <si>
    <t>Кол-во проектов</t>
  </si>
  <si>
    <t>…………………………..
(перечень грантодателей)</t>
  </si>
  <si>
    <t xml:space="preserve">гранты всего
в том числе: </t>
  </si>
  <si>
    <t xml:space="preserve">целевые программы, научно-технические программы и проекты, всего,
в том числе: </t>
  </si>
  <si>
    <t xml:space="preserve">………………………………….
(перечень ЦП, НТП и проектов) </t>
  </si>
  <si>
    <t>Таблица 6</t>
  </si>
  <si>
    <t>Кол-во НИОКР</t>
  </si>
  <si>
    <t>по договорам с организациями, получившими субсидии на реализацию комплексных проектов по созданию высокотехнологичного производства (Постановление Правительства РФ от 9 апреля 2010 г. № 218)</t>
  </si>
  <si>
    <r>
      <t>Всего,</t>
    </r>
    <r>
      <rPr>
        <i/>
        <sz val="12"/>
        <rFont val="Times New Roman"/>
        <family val="1"/>
        <charset val="204"/>
      </rPr>
      <t xml:space="preserve"> в том числе:</t>
    </r>
  </si>
  <si>
    <r>
      <t xml:space="preserve">Всего, </t>
    </r>
    <r>
      <rPr>
        <i/>
        <sz val="12"/>
        <rFont val="Times New Roman"/>
        <family val="1"/>
        <charset val="204"/>
      </rPr>
      <t>в том числе:</t>
    </r>
  </si>
  <si>
    <r>
      <t>Всего,</t>
    </r>
    <r>
      <rPr>
        <i/>
        <sz val="12"/>
        <rFont val="Times New Roman"/>
        <family val="1"/>
        <charset val="204"/>
      </rPr>
      <t xml:space="preserve"> в том числе средства:</t>
    </r>
  </si>
  <si>
    <r>
      <t xml:space="preserve">Всего (сумма строк 02, 03, 07, 08,12, 13), </t>
    </r>
    <r>
      <rPr>
        <i/>
        <sz val="11"/>
        <rFont val="Times New Roman"/>
        <family val="1"/>
        <charset val="204"/>
      </rPr>
      <t>в т. ч.:</t>
    </r>
  </si>
  <si>
    <t>Таблица 7</t>
  </si>
  <si>
    <t>собственные средства</t>
  </si>
  <si>
    <t>Таблица 8</t>
  </si>
  <si>
    <t>Перечень тем</t>
  </si>
  <si>
    <t>Ф.И.О. руководителя проекта</t>
  </si>
  <si>
    <t>Код по ГРНТИ</t>
  </si>
  <si>
    <t>Страна-партнер</t>
  </si>
  <si>
    <t>Сроки проведения (дд.мм.гггг)</t>
  </si>
  <si>
    <t>Объем финансирования тыс. руб.</t>
  </si>
  <si>
    <t>В т. ч. выполнено в отчетном году собственными силами, т.р.</t>
  </si>
  <si>
    <t>Финанси-рующая организация</t>
  </si>
  <si>
    <t>начало</t>
  </si>
  <si>
    <t>окончание</t>
  </si>
  <si>
    <t>всего</t>
  </si>
  <si>
    <t>в отчетном году</t>
  </si>
  <si>
    <t>Всего по зарубежным грантам и контрактам</t>
  </si>
  <si>
    <r>
      <rPr>
        <sz val="12"/>
        <rFont val="Times New Roman"/>
        <family val="1"/>
        <charset val="204"/>
      </rPr>
      <t>Область знания</t>
    </r>
  </si>
  <si>
    <r>
      <rPr>
        <sz val="12"/>
        <rFont val="Times New Roman"/>
        <family val="1"/>
        <charset val="204"/>
      </rPr>
      <t>Код строки</t>
    </r>
  </si>
  <si>
    <r>
      <rPr>
        <sz val="12"/>
        <rFont val="Times New Roman"/>
        <family val="1"/>
        <charset val="204"/>
      </rPr>
      <t>Код по ГРНТИ</t>
    </r>
  </si>
  <si>
    <t xml:space="preserve">ОБЩЕСТВЕННЫЕ НАУКИ </t>
  </si>
  <si>
    <t xml:space="preserve">ЕСТЕСТВЕННЫЕ И ТОЧНЫЕ НАУКИ </t>
  </si>
  <si>
    <r>
      <rPr>
        <sz val="10"/>
        <rFont val="Times New Roman"/>
        <family val="1"/>
        <charset val="204"/>
      </rPr>
      <t>прикладные исследования</t>
    </r>
  </si>
  <si>
    <r>
      <rPr>
        <sz val="10"/>
        <rFont val="Times New Roman"/>
        <family val="1"/>
        <charset val="204"/>
      </rPr>
      <t>экспериментальные разработки</t>
    </r>
  </si>
  <si>
    <t>фундамен-тальные исследования</t>
  </si>
  <si>
    <t>ТЕХНИЧЕСКИЕ И ПРИКЛАДНЫЕ НАУКИ. ОТРАСЛИ ЭКОНОМИКИ</t>
  </si>
  <si>
    <t>Организация и управление</t>
  </si>
  <si>
    <t>ОБЩЕОТРАСЛЕВЫЕ И КОМПЛЕКСНЫЕ ПРОБЛЕМЫ (МЕЖОТРАСЛЕВЫЕ ПРОБЛЕМЫ)</t>
  </si>
  <si>
    <t>Объем финанси-рования, тыс. р.</t>
  </si>
  <si>
    <t>В том числе, тыс. руб.</t>
  </si>
  <si>
    <r>
      <rPr>
        <sz val="12"/>
        <rFont val="Times New Roman"/>
        <family val="1"/>
        <charset val="204"/>
      </rPr>
      <t xml:space="preserve">Всего по областям знаний, </t>
    </r>
    <r>
      <rPr>
        <i/>
        <sz val="12"/>
        <rFont val="Times New Roman"/>
        <family val="1"/>
        <charset val="204"/>
      </rPr>
      <t>в том числе:</t>
    </r>
  </si>
  <si>
    <t>Таблица 10</t>
  </si>
  <si>
    <t>Таблица 11</t>
  </si>
  <si>
    <r>
      <rPr>
        <sz val="12"/>
        <rFont val="Times New Roman"/>
        <family val="1"/>
        <charset val="204"/>
      </rPr>
      <t>Приоритетные направления развития науки, технологий и техники в Российской Федерации</t>
    </r>
  </si>
  <si>
    <r>
      <rPr>
        <sz val="12"/>
        <rFont val="Times New Roman"/>
        <family val="1"/>
        <charset val="204"/>
      </rPr>
      <t>Объем финансирования научных исследований и разработок по приоритетным направлениям развития науки, технологий и техники, тыс. р.</t>
    </r>
  </si>
  <si>
    <r>
      <rPr>
        <sz val="12"/>
        <rFont val="Times New Roman"/>
        <family val="1"/>
        <charset val="204"/>
      </rPr>
      <t>Безопасность и противодействие терроризму</t>
    </r>
  </si>
  <si>
    <r>
      <rPr>
        <sz val="12"/>
        <rFont val="Times New Roman"/>
        <family val="1"/>
        <charset val="204"/>
      </rPr>
      <t>Индустрия наносистем</t>
    </r>
  </si>
  <si>
    <r>
      <rPr>
        <sz val="12"/>
        <rFont val="Times New Roman"/>
        <family val="1"/>
        <charset val="204"/>
      </rPr>
      <t>Информационно-телекоммуникационные системы</t>
    </r>
  </si>
  <si>
    <r>
      <rPr>
        <sz val="12"/>
        <rFont val="Times New Roman"/>
        <family val="1"/>
        <charset val="204"/>
      </rPr>
      <t>Науки о жизни</t>
    </r>
  </si>
  <si>
    <r>
      <rPr>
        <sz val="12"/>
        <rFont val="Times New Roman"/>
        <family val="1"/>
        <charset val="204"/>
      </rPr>
      <t>Перспективные виды вооружения, военной и специальной техники</t>
    </r>
  </si>
  <si>
    <r>
      <rPr>
        <sz val="12"/>
        <rFont val="Times New Roman"/>
        <family val="1"/>
        <charset val="204"/>
      </rPr>
      <t>Рациональное природопользование</t>
    </r>
  </si>
  <si>
    <r>
      <rPr>
        <sz val="12"/>
        <rFont val="Times New Roman"/>
        <family val="1"/>
        <charset val="204"/>
      </rPr>
      <t>Транспортные и космические системы</t>
    </r>
  </si>
  <si>
    <r>
      <rPr>
        <sz val="12"/>
        <rFont val="Times New Roman"/>
        <family val="1"/>
        <charset val="204"/>
      </rPr>
      <t>Энергоэффективность, энергосбережение, ядерная энергетика</t>
    </r>
  </si>
  <si>
    <r>
      <rPr>
        <sz val="12"/>
        <rFont val="Times New Roman"/>
        <family val="1"/>
        <charset val="204"/>
      </rPr>
      <t xml:space="preserve">Всего, </t>
    </r>
    <r>
      <rPr>
        <i/>
        <sz val="12"/>
        <rFont val="Times New Roman"/>
        <family val="1"/>
        <charset val="204"/>
      </rPr>
      <t>в том числе:</t>
    </r>
  </si>
  <si>
    <t>Таблица 12</t>
  </si>
  <si>
    <r>
      <rPr>
        <sz val="12"/>
        <rFont val="Times New Roman"/>
        <family val="1"/>
        <charset val="204"/>
      </rPr>
      <t>Направление</t>
    </r>
  </si>
  <si>
    <r>
      <rPr>
        <sz val="11"/>
        <rFont val="Times New Roman"/>
        <family val="1"/>
        <charset val="204"/>
      </rPr>
      <t>средства государственной поддержки вуза - победителя конкурса на предоставление поддержки для реализации проектов по подготовке высококвалифицированных кадров для предприятий и организаций регионов («Кадры для регионов»)</t>
    </r>
  </si>
  <si>
    <r>
      <rPr>
        <sz val="11"/>
        <rFont val="Times New Roman"/>
        <family val="1"/>
        <charset val="204"/>
      </rPr>
      <t>средства государственной поддержки вуза - победителя конкурсного отбора программ развития деятельности студенческих объединений образовательных учреждений высшего профессионального образования</t>
    </r>
  </si>
  <si>
    <r>
      <rPr>
        <sz val="11"/>
        <rFont val="Times New Roman"/>
        <family val="1"/>
        <charset val="204"/>
      </rPr>
      <t>средства по договорам с организациями, получившими субсидии на реализацию комплексных проектов по созданию высокотехнологичного производства (Постановление Правительства РФ от 9 апреля 2010 г. № 218)</t>
    </r>
  </si>
  <si>
    <r>
      <rPr>
        <sz val="11"/>
        <rFont val="Times New Roman"/>
        <family val="1"/>
        <charset val="204"/>
      </rPr>
      <t>гранты Правительства РФ для государственной поддержки научных исследований, проводимых под руководством ведущих ученых в российских вузах (Постановление Правительства РФ от 9 апреля 2010 г. №220)</t>
    </r>
  </si>
  <si>
    <r>
      <rPr>
        <sz val="11"/>
        <rFont val="Times New Roman"/>
        <family val="1"/>
        <charset val="204"/>
      </rPr>
      <t>гранты для государственной поддержки научных исследований, проводимых ведущими научными школами Российской Федерации</t>
    </r>
  </si>
  <si>
    <r>
      <rPr>
        <sz val="11"/>
        <rFont val="Times New Roman"/>
        <family val="1"/>
        <charset val="204"/>
      </rPr>
      <t>гранты Президента Российской Федерации для государственной поддержки научных исследований, проводимых молодыми российскими учеными - кандидатами наук и докторами наук</t>
    </r>
  </si>
  <si>
    <t>Объем финансирования государственной поддержки, т. р.</t>
  </si>
  <si>
    <t>Таблица 14</t>
  </si>
  <si>
    <r>
      <rPr>
        <sz val="12"/>
        <rFont val="Times New Roman"/>
        <family val="1"/>
        <charset val="204"/>
      </rPr>
      <t>Показатель</t>
    </r>
  </si>
  <si>
    <r>
      <rPr>
        <sz val="12"/>
        <rFont val="Times New Roman"/>
        <family val="1"/>
        <charset val="204"/>
      </rPr>
      <t>Руководители вуза (организации)</t>
    </r>
  </si>
  <si>
    <r>
      <rPr>
        <sz val="12"/>
        <rFont val="Times New Roman"/>
        <family val="1"/>
        <charset val="204"/>
      </rPr>
      <t>руководители структурных подразделений</t>
    </r>
  </si>
  <si>
    <r>
      <rPr>
        <sz val="12"/>
        <rFont val="Times New Roman"/>
        <family val="1"/>
        <charset val="204"/>
      </rPr>
      <t>профессорско-преподавательский состав</t>
    </r>
  </si>
  <si>
    <r>
      <rPr>
        <sz val="12"/>
        <rFont val="Times New Roman"/>
        <family val="1"/>
        <charset val="204"/>
      </rPr>
      <t>административно-хозяйственный, учебно-вспомогательный и прочий обслуживающий персонал</t>
    </r>
  </si>
  <si>
    <r>
      <rPr>
        <sz val="12"/>
        <rFont val="Times New Roman"/>
        <family val="1"/>
        <charset val="204"/>
      </rPr>
      <t>руководители научных подразделений</t>
    </r>
  </si>
  <si>
    <r>
      <rPr>
        <sz val="12"/>
        <rFont val="Times New Roman"/>
        <family val="1"/>
        <charset val="204"/>
      </rPr>
      <t>руководители других структурных подразделений</t>
    </r>
  </si>
  <si>
    <r>
      <rPr>
        <sz val="12"/>
        <rFont val="Times New Roman"/>
        <family val="1"/>
        <charset val="204"/>
      </rPr>
      <t>научные работники</t>
    </r>
  </si>
  <si>
    <r>
      <rPr>
        <sz val="12"/>
        <rFont val="Times New Roman"/>
        <family val="1"/>
        <charset val="204"/>
      </rPr>
      <t>научно-технические работники (специалисты)</t>
    </r>
  </si>
  <si>
    <r>
      <rPr>
        <sz val="12"/>
        <rFont val="Times New Roman"/>
        <family val="1"/>
        <charset val="204"/>
      </rPr>
      <t>работники сферы научного обслуживания</t>
    </r>
  </si>
  <si>
    <r>
      <rPr>
        <sz val="12"/>
        <rFont val="Times New Roman"/>
        <family val="1"/>
        <charset val="204"/>
      </rPr>
      <t>Работники иных профессиональных квалификационных групп должностей</t>
    </r>
  </si>
  <si>
    <r>
      <rPr>
        <sz val="12"/>
        <rFont val="Times New Roman"/>
        <family val="1"/>
        <charset val="204"/>
      </rPr>
      <t>Работники других организаций</t>
    </r>
  </si>
  <si>
    <r>
      <rPr>
        <sz val="12"/>
        <rFont val="Times New Roman"/>
        <family val="1"/>
        <charset val="204"/>
      </rPr>
      <t>Докторанты</t>
    </r>
  </si>
  <si>
    <r>
      <rPr>
        <sz val="12"/>
        <rFont val="Times New Roman"/>
        <family val="1"/>
        <charset val="204"/>
      </rPr>
      <t>Аспиранты очной формы обучения</t>
    </r>
  </si>
  <si>
    <r>
      <rPr>
        <sz val="10"/>
        <rFont val="Times New Roman"/>
        <family val="1"/>
        <charset val="204"/>
      </rPr>
      <t>Численность работников, докторантов и аспирантов, чел.</t>
    </r>
  </si>
  <si>
    <r>
      <rPr>
        <sz val="10"/>
        <rFont val="Times New Roman"/>
        <family val="1"/>
        <charset val="204"/>
      </rPr>
      <t>Из них участвовали в выполнении научных исследований и разработок на возмездной основе, чел.</t>
    </r>
  </si>
  <si>
    <r>
      <rPr>
        <sz val="12"/>
        <rFont val="Times New Roman"/>
        <family val="1"/>
        <charset val="204"/>
      </rPr>
      <t>Работники подразделений вуза, реализующих функции высшего и дополнительного профессионального образования, всего</t>
    </r>
    <r>
      <rPr>
        <i/>
        <sz val="12"/>
        <rFont val="Times New Roman"/>
        <family val="1"/>
        <charset val="204"/>
      </rPr>
      <t>, в том числе:</t>
    </r>
  </si>
  <si>
    <t>Таблица 17</t>
  </si>
  <si>
    <t>2.3 ПОДГОТОВКА КАДРОВ ВЫСШЕЙ НАУЧНОЙ КВАЛИФИКАЦИИ И СПЕЦИАЛИСТОВ</t>
  </si>
  <si>
    <t>Отрасль науки</t>
  </si>
  <si>
    <t>Шифр</t>
  </si>
  <si>
    <t>Числен-ность доктора-нтов</t>
  </si>
  <si>
    <t>Фактичес-кий выпуск докторан-тов</t>
  </si>
  <si>
    <t>В том числе</t>
  </si>
  <si>
    <t>с защитой в срок</t>
  </si>
  <si>
    <t>Числен-ность аспиран-тов всех форм обучения</t>
  </si>
  <si>
    <t>Фактичес-кий выпуск аспиран-тов всех форм обучения</t>
  </si>
  <si>
    <t>Числен-ность соиска-елей</t>
  </si>
  <si>
    <t>Защищено диссертаций соискателями</t>
  </si>
  <si>
    <t>Защищено кандидатских диссертаций</t>
  </si>
  <si>
    <t>докто-рских</t>
  </si>
  <si>
    <t>канди-датских</t>
  </si>
  <si>
    <t>лицами, выпущенными из аспиранту-ры в отчетном году без защиты диссертации</t>
  </si>
  <si>
    <t>лицами, прошедшими аспирантскую подготовку до отчетного года</t>
  </si>
  <si>
    <t>Защищено диссертаций в диссертационных советах ВУЗа</t>
  </si>
  <si>
    <r>
      <rPr>
        <sz val="11"/>
        <rFont val="Times New Roman"/>
        <family val="1"/>
        <charset val="204"/>
      </rPr>
      <t>фундаментальные, прикладные научные исследования и экспериментальные разработки по государственному заданию Минобрнауки России, всего (сумма строк 04-06),</t>
    </r>
    <r>
      <rPr>
        <i/>
        <sz val="11"/>
        <rFont val="Times New Roman"/>
        <family val="1"/>
        <charset val="204"/>
      </rPr>
      <t xml:space="preserve"> в том числе:</t>
    </r>
  </si>
  <si>
    <t>гранты Правительства Российской Федерации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</si>
  <si>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гранты для государственной поддержки научных исследований, проводимых ведущими научными школами Российской Федерации</t>
  </si>
  <si>
    <t>гранты Президента Российской Федерации для государственной поддержки научных исследований, проводимых молодыми российскими учеными - кандидатами наук и докторами наук</t>
  </si>
  <si>
    <r>
      <t xml:space="preserve">Всего по грантам, 
</t>
    </r>
    <r>
      <rPr>
        <i/>
        <sz val="12"/>
        <color theme="1"/>
        <rFont val="Times New Roman"/>
        <family val="1"/>
        <charset val="204"/>
      </rPr>
      <t>в т.ч.:</t>
    </r>
  </si>
  <si>
    <r>
      <t xml:space="preserve">Всего по контрактам, </t>
    </r>
    <r>
      <rPr>
        <i/>
        <sz val="12"/>
        <color theme="1"/>
        <rFont val="Times New Roman"/>
        <family val="1"/>
        <charset val="204"/>
      </rPr>
      <t>в т.ч.:</t>
    </r>
  </si>
  <si>
    <t>Таблица 19</t>
  </si>
  <si>
    <r>
      <rPr>
        <sz val="12"/>
        <rFont val="Times New Roman"/>
        <family val="1"/>
        <charset val="204"/>
      </rPr>
      <t>международные, всероссийские, региональные</t>
    </r>
  </si>
  <si>
    <r>
      <rPr>
        <sz val="12"/>
        <rFont val="Times New Roman"/>
        <family val="1"/>
        <charset val="204"/>
      </rPr>
      <t>Студенческие научные и научно-технические конференции и т.п., организованные вузом, всего, из них:</t>
    </r>
  </si>
  <si>
    <r>
      <rPr>
        <sz val="12"/>
        <rFont val="Times New Roman"/>
        <family val="1"/>
        <charset val="204"/>
      </rPr>
      <t>с оплатой труда</t>
    </r>
  </si>
  <si>
    <r>
      <rPr>
        <sz val="12"/>
        <rFont val="Times New Roman"/>
        <family val="1"/>
        <charset val="204"/>
      </rPr>
      <t xml:space="preserve">Конкурсы на лучшую НИР студентов, организованные вузом, всего, </t>
    </r>
    <r>
      <rPr>
        <i/>
        <sz val="12"/>
        <rFont val="Times New Roman"/>
        <family val="1"/>
        <charset val="204"/>
      </rPr>
      <t>из них:</t>
    </r>
  </si>
  <si>
    <r>
      <rPr>
        <sz val="12"/>
        <rFont val="Times New Roman"/>
        <family val="1"/>
        <charset val="204"/>
      </rPr>
      <t xml:space="preserve">Выставки студенческих работ, организованные вузом, всего, </t>
    </r>
    <r>
      <rPr>
        <i/>
        <sz val="12"/>
        <rFont val="Times New Roman"/>
        <family val="1"/>
        <charset val="204"/>
      </rPr>
      <t>из них:</t>
    </r>
  </si>
  <si>
    <r>
      <rPr>
        <sz val="12"/>
        <rFont val="Times New Roman"/>
        <family val="1"/>
        <charset val="204"/>
      </rPr>
      <t>Численность студентов очной формы обучения, принимавших участие в выполнении научных исследований и разработок, всего,</t>
    </r>
    <r>
      <rPr>
        <i/>
        <sz val="12"/>
        <rFont val="Times New Roman"/>
        <family val="1"/>
        <charset val="204"/>
      </rPr>
      <t xml:space="preserve"> из них:</t>
    </r>
  </si>
  <si>
    <t>Таблица 20</t>
  </si>
  <si>
    <r>
      <rPr>
        <sz val="12"/>
        <rFont val="Times New Roman"/>
        <family val="1"/>
        <charset val="204"/>
      </rPr>
      <t>международных, всероссийских, региональных</t>
    </r>
  </si>
  <si>
    <r>
      <rPr>
        <sz val="12"/>
        <rFont val="Times New Roman"/>
        <family val="1"/>
        <charset val="204"/>
      </rPr>
      <t>изданные за рубежом</t>
    </r>
  </si>
  <si>
    <r>
      <rPr>
        <sz val="12"/>
        <rFont val="Times New Roman"/>
        <family val="1"/>
        <charset val="204"/>
      </rPr>
      <t>без соавторов - работников вуза</t>
    </r>
  </si>
  <si>
    <r>
      <rPr>
        <sz val="12"/>
        <rFont val="Times New Roman"/>
        <family val="1"/>
        <charset val="204"/>
      </rPr>
      <t>открытые конкурсы на лучшую научную работу студентов, проводимые по приказам федеральных органов исполнительной власти</t>
    </r>
  </si>
  <si>
    <r>
      <rPr>
        <sz val="12"/>
        <rFont val="Times New Roman"/>
        <family val="1"/>
        <charset val="204"/>
      </rPr>
      <t>Заявки на объекты интеллектуальной собственности</t>
    </r>
  </si>
  <si>
    <r>
      <rPr>
        <sz val="12"/>
        <rFont val="Times New Roman"/>
        <family val="1"/>
        <charset val="204"/>
      </rPr>
      <t>Охранные документы на объекты интеллектуальной собственности, полученные студентами</t>
    </r>
  </si>
  <si>
    <r>
      <rPr>
        <sz val="12"/>
        <rFont val="Times New Roman"/>
        <family val="1"/>
        <charset val="204"/>
      </rPr>
      <t>Проданные лицензии на право использования объектов интеллектуальной собственности студентов</t>
    </r>
  </si>
  <si>
    <r>
      <rPr>
        <sz val="12"/>
        <rFont val="Times New Roman"/>
        <family val="1"/>
        <charset val="204"/>
      </rPr>
      <t>гранты, выигранные студентами</t>
    </r>
  </si>
  <si>
    <r>
      <rPr>
        <sz val="12"/>
        <rFont val="Times New Roman"/>
        <family val="1"/>
        <charset val="204"/>
      </rPr>
      <t>Стипендии Президента Российской Федерации, получаемые студентами</t>
    </r>
  </si>
  <si>
    <r>
      <rPr>
        <sz val="12"/>
        <rFont val="Times New Roman"/>
        <family val="1"/>
        <charset val="204"/>
      </rPr>
      <t>Стипендии Правительства Российской Федерации, получаемые студентами</t>
    </r>
  </si>
  <si>
    <r>
      <rPr>
        <sz val="12"/>
        <rFont val="Times New Roman"/>
        <family val="1"/>
        <charset val="204"/>
      </rPr>
      <t xml:space="preserve">Доклады на научных конференциях, семинарах и т.п. всех уровней (в том числе студенческих), всего, </t>
    </r>
    <r>
      <rPr>
        <i/>
        <sz val="12"/>
        <rFont val="Times New Roman"/>
        <family val="1"/>
        <charset val="204"/>
      </rPr>
      <t>из них</t>
    </r>
    <r>
      <rPr>
        <sz val="12"/>
        <rFont val="Times New Roman"/>
        <family val="1"/>
        <charset val="204"/>
      </rPr>
      <t>:</t>
    </r>
  </si>
  <si>
    <r>
      <t xml:space="preserve">Экспонаты, представленные на выставках с участием студентов, всего, </t>
    </r>
    <r>
      <rPr>
        <i/>
        <sz val="12"/>
        <rFont val="Times New Roman"/>
        <family val="1"/>
        <charset val="204"/>
      </rPr>
      <t>из них:</t>
    </r>
  </si>
  <si>
    <r>
      <rPr>
        <sz val="12"/>
        <rFont val="Times New Roman"/>
        <family val="1"/>
        <charset val="204"/>
      </rPr>
      <t xml:space="preserve">Научные публикации, всего, </t>
    </r>
    <r>
      <rPr>
        <i/>
        <sz val="12"/>
        <rFont val="Times New Roman"/>
        <family val="1"/>
        <charset val="204"/>
      </rPr>
      <t>из них:</t>
    </r>
  </si>
  <si>
    <r>
      <rPr>
        <sz val="12"/>
        <rFont val="Times New Roman"/>
        <family val="1"/>
        <charset val="204"/>
      </rPr>
      <t xml:space="preserve">Студенческие проекты, поданные на конкурсы грантов, всего, </t>
    </r>
    <r>
      <rPr>
        <i/>
        <sz val="12"/>
        <rFont val="Times New Roman"/>
        <family val="1"/>
        <charset val="204"/>
      </rPr>
      <t>из них:</t>
    </r>
  </si>
  <si>
    <r>
      <rPr>
        <sz val="12"/>
        <rFont val="Times New Roman"/>
        <family val="1"/>
        <charset val="204"/>
      </rPr>
      <t xml:space="preserve">Работы, поданные на конкурсы на лучшую студенческую научную работу, всего, </t>
    </r>
    <r>
      <rPr>
        <i/>
        <sz val="12"/>
        <rFont val="Times New Roman"/>
        <family val="1"/>
        <charset val="204"/>
      </rPr>
      <t>из них:</t>
    </r>
  </si>
  <si>
    <r>
      <rPr>
        <sz val="12"/>
        <rFont val="Times New Roman"/>
        <family val="1"/>
        <charset val="204"/>
      </rPr>
      <t xml:space="preserve">Медали, дипломы, грамоты, премии и т.п., полученные на конкурсах на лучшую научную работу и на выставках, всего, </t>
    </r>
    <r>
      <rPr>
        <i/>
        <sz val="12"/>
        <rFont val="Times New Roman"/>
        <family val="1"/>
        <charset val="204"/>
      </rPr>
      <t>из них:</t>
    </r>
  </si>
  <si>
    <t>Таблица 22</t>
  </si>
  <si>
    <r>
      <rPr>
        <sz val="12"/>
        <rFont val="Times New Roman"/>
        <family val="1"/>
        <charset val="204"/>
      </rPr>
      <t>Монографии, всего, в том числе изданные:</t>
    </r>
  </si>
  <si>
    <r>
      <rPr>
        <sz val="12"/>
        <rFont val="Times New Roman"/>
        <family val="1"/>
        <charset val="204"/>
      </rPr>
      <t>Научные статьи, всего, в том числе опубликованные в изданиях:</t>
    </r>
  </si>
  <si>
    <r>
      <rPr>
        <sz val="12"/>
        <rFont val="Times New Roman"/>
        <family val="1"/>
        <charset val="204"/>
      </rPr>
      <t>Сборники научных трудов, всего, в том числе</t>
    </r>
  </si>
  <si>
    <r>
      <rPr>
        <sz val="12"/>
        <rFont val="Times New Roman"/>
        <family val="1"/>
        <charset val="204"/>
      </rPr>
      <t>Публикации в изданиях, индексируемых в базе данных Web of Science</t>
    </r>
  </si>
  <si>
    <r>
      <rPr>
        <sz val="12"/>
        <rFont val="Times New Roman"/>
        <family val="1"/>
        <charset val="204"/>
      </rPr>
      <t>Публикации в изданиях, индексируемых в базе данных Scopus</t>
    </r>
  </si>
  <si>
    <r>
      <rPr>
        <sz val="12"/>
        <rFont val="Times New Roman"/>
        <family val="1"/>
        <charset val="204"/>
      </rPr>
      <t>Открытия</t>
    </r>
  </si>
  <si>
    <r>
      <rPr>
        <sz val="12"/>
        <rFont val="Times New Roman"/>
        <family val="1"/>
        <charset val="204"/>
      </rPr>
      <t>Заявки на объекты промышленной собственности</t>
    </r>
  </si>
  <si>
    <r>
      <rPr>
        <sz val="12"/>
        <rFont val="Times New Roman"/>
        <family val="1"/>
        <charset val="204"/>
      </rPr>
      <t>Патенты России</t>
    </r>
  </si>
  <si>
    <r>
      <rPr>
        <sz val="12"/>
        <rFont val="Times New Roman"/>
        <family val="1"/>
        <charset val="204"/>
      </rPr>
      <t>Зарубежные патенты</t>
    </r>
  </si>
  <si>
    <r>
      <rPr>
        <sz val="12"/>
        <rFont val="Times New Roman"/>
        <family val="1"/>
        <charset val="204"/>
      </rPr>
      <t>Поддерживаемые патенты</t>
    </r>
  </si>
  <si>
    <r>
      <rPr>
        <sz val="12"/>
        <rFont val="Times New Roman"/>
        <family val="1"/>
        <charset val="204"/>
      </rPr>
      <t>Свидетельства о государственной регистрации программ для ЭВМ, баз данных, топологии интегральных микросхем, выданные Роспатентом</t>
    </r>
  </si>
  <si>
    <r>
      <rPr>
        <sz val="12"/>
        <rFont val="Times New Roman"/>
        <family val="1"/>
        <charset val="204"/>
      </rPr>
      <t>Объекты интеллектуальной собственности, поставленные на бухгалтерский учет</t>
    </r>
  </si>
  <si>
    <t>другие сборники</t>
  </si>
  <si>
    <r>
      <rPr>
        <sz val="12"/>
        <rFont val="Times New Roman"/>
        <family val="1"/>
        <charset val="204"/>
      </rPr>
      <t>Лицензионные договоры на право использования объектов интеллектуальной собственности, заключенные с другими организациями, всего, в том числе:</t>
    </r>
  </si>
  <si>
    <r>
      <rPr>
        <sz val="12"/>
        <rFont val="Times New Roman"/>
        <family val="1"/>
        <charset val="204"/>
      </rPr>
      <t>Стипендии Президента РФ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r>
  </si>
  <si>
    <r>
      <rPr>
        <sz val="12"/>
        <rFont val="Times New Roman"/>
        <family val="1"/>
        <charset val="204"/>
      </rPr>
      <t>Работники вуза (организации), без совместителей:</t>
    </r>
  </si>
  <si>
    <r>
      <rPr>
        <sz val="12"/>
        <rFont val="Times New Roman"/>
        <family val="1"/>
        <charset val="204"/>
      </rPr>
      <t>Диссертации на соискание ученой степени доктора наук, защищенные работниками вуза (организации)</t>
    </r>
  </si>
  <si>
    <r>
      <rPr>
        <sz val="12"/>
        <rFont val="Times New Roman"/>
        <family val="1"/>
        <charset val="204"/>
      </rPr>
      <t>Диссертации на соискание ученой степени кандидата наук, защищенные работниками вуза (организации)</t>
    </r>
  </si>
  <si>
    <r>
      <rPr>
        <sz val="11"/>
        <rFont val="Times New Roman"/>
        <family val="1"/>
        <charset val="204"/>
      </rPr>
      <t>Код строки</t>
    </r>
  </si>
  <si>
    <r>
      <rPr>
        <sz val="12"/>
        <rFont val="Times New Roman"/>
        <family val="1"/>
        <charset val="204"/>
      </rPr>
      <t xml:space="preserve">Экспонаты, представленные на выставках, всего, </t>
    </r>
    <r>
      <rPr>
        <i/>
        <sz val="12"/>
        <rFont val="Times New Roman"/>
        <family val="1"/>
        <charset val="204"/>
      </rPr>
      <t>из них:</t>
    </r>
  </si>
  <si>
    <r>
      <rPr>
        <sz val="12"/>
        <rFont val="Times New Roman"/>
        <family val="1"/>
        <charset val="204"/>
      </rPr>
      <t xml:space="preserve">Выставки, в которых участвовали работники вуза (организации), всего, </t>
    </r>
    <r>
      <rPr>
        <i/>
        <sz val="12"/>
        <rFont val="Times New Roman"/>
        <family val="1"/>
        <charset val="204"/>
      </rPr>
      <t>из них:</t>
    </r>
  </si>
  <si>
    <r>
      <rPr>
        <sz val="12"/>
        <rFont val="Times New Roman"/>
        <family val="1"/>
        <charset val="204"/>
      </rPr>
      <t xml:space="preserve">Премии, награды, дипломы, всего, </t>
    </r>
    <r>
      <rPr>
        <i/>
        <sz val="12"/>
        <rFont val="Times New Roman"/>
        <family val="1"/>
        <charset val="204"/>
      </rPr>
      <t>из них:</t>
    </r>
  </si>
  <si>
    <r>
      <rPr>
        <sz val="12"/>
        <rFont val="Times New Roman"/>
        <family val="1"/>
        <charset val="204"/>
      </rPr>
      <t xml:space="preserve">Учебники и учебные пособия, всего, </t>
    </r>
    <r>
      <rPr>
        <i/>
        <sz val="12"/>
        <rFont val="Times New Roman"/>
        <family val="1"/>
        <charset val="204"/>
      </rPr>
      <t>в том числе:</t>
    </r>
  </si>
  <si>
    <t>с грифом учебно-методического объединения (УМО) или научно-методического совета (HMC)</t>
  </si>
  <si>
    <t>с грифом Минобрнауки России</t>
  </si>
  <si>
    <t>с грифами других федеральных органов исполнительной власти</t>
  </si>
  <si>
    <t>с другими грифами</t>
  </si>
  <si>
    <t>зарубежными издательствами</t>
  </si>
  <si>
    <t>российскими издательствами</t>
  </si>
  <si>
    <t>зарубежных</t>
  </si>
  <si>
    <t>российских</t>
  </si>
  <si>
    <t>международных и всероссийских конференций, симпозиумов</t>
  </si>
  <si>
    <t>российскими</t>
  </si>
  <si>
    <t>иностранными</t>
  </si>
  <si>
    <t>международных</t>
  </si>
  <si>
    <t>международные</t>
  </si>
  <si>
    <r>
      <rPr>
        <sz val="12"/>
        <rFont val="Times New Roman"/>
        <family val="1"/>
        <charset val="204"/>
      </rPr>
      <t>Конференции, в которых участвовали работники вуза (организации), всего,</t>
    </r>
    <r>
      <rPr>
        <i/>
        <sz val="12"/>
        <rFont val="Times New Roman"/>
        <family val="1"/>
        <charset val="204"/>
      </rPr>
      <t xml:space="preserve"> из них:</t>
    </r>
  </si>
  <si>
    <t>премии Президента РФ в области науки и инноваций для молодых ученых</t>
  </si>
  <si>
    <t>академики РАН, Российской академии сельскохозяйственных наук, Российской академии медицинских наук, Российской академии образования, Российской академии архитектуры и строительных наук, Российской академии художеств;</t>
  </si>
  <si>
    <t>член-корреспонденты РАН, Российской академии сельскохозяйственных наук, Российской академии медицинских наук, Российской академии образования, Российской академии архитектуры и строительных наук, Российской академии художеств</t>
  </si>
  <si>
    <t>Приложение Б</t>
  </si>
  <si>
    <r>
      <rPr>
        <sz val="10"/>
        <rFont val="Times New Roman"/>
        <family val="1"/>
        <charset val="204"/>
      </rPr>
      <t>Количество грантов (проектов)</t>
    </r>
  </si>
  <si>
    <t>В том числе выполнено собствен-ными силами, тыс. р.</t>
  </si>
  <si>
    <r>
      <rPr>
        <sz val="12"/>
        <rFont val="Times New Roman"/>
        <family val="1"/>
        <charset val="204"/>
      </rPr>
      <t xml:space="preserve">Всего, </t>
    </r>
    <r>
      <rPr>
        <i/>
        <sz val="12"/>
        <rFont val="Times New Roman"/>
        <family val="1"/>
        <charset val="204"/>
      </rPr>
      <t>в том числе из средств:</t>
    </r>
  </si>
  <si>
    <t>2. КАДРОВЫЙ СОСТАВ</t>
  </si>
  <si>
    <t>Таблица 13</t>
  </si>
  <si>
    <t>работники по основной должности</t>
  </si>
  <si>
    <t>внутренние соместители</t>
  </si>
  <si>
    <t>внешние совместители</t>
  </si>
  <si>
    <t>сумма занятых ставок, долей ставок</t>
  </si>
  <si>
    <t>Машиностроение</t>
  </si>
  <si>
    <t>Всего (сумма строк 02,03,07,13) в том числе:</t>
  </si>
  <si>
    <r>
      <t>Работники подразделений вуза, реализующих функции высшего и дополнительного профессионального образования, всего (сумма строк 04-06)</t>
    </r>
    <r>
      <rPr>
        <i/>
        <sz val="12"/>
        <rFont val="Times New Roman"/>
        <family val="1"/>
        <charset val="204"/>
      </rPr>
      <t>, в том числе:</t>
    </r>
  </si>
  <si>
    <r>
      <t xml:space="preserve">Работники сферы научных исследований и разработок, всего (сумма строк 08-12), </t>
    </r>
    <r>
      <rPr>
        <i/>
        <sz val="12"/>
        <rFont val="Times New Roman"/>
        <family val="1"/>
        <charset val="204"/>
      </rPr>
      <t>в том числе:</t>
    </r>
  </si>
  <si>
    <t>Таблица 15</t>
  </si>
  <si>
    <t>Профессиональные квалификационные группы должностей</t>
  </si>
  <si>
    <t>всего, чел.</t>
  </si>
  <si>
    <t>Численность работников по основной должности (без совместителей) в возрасте, чел.</t>
  </si>
  <si>
    <t>до 29 лет</t>
  </si>
  <si>
    <t>30-35 лет</t>
  </si>
  <si>
    <t>36-39 лет</t>
  </si>
  <si>
    <t>40-49 лет</t>
  </si>
  <si>
    <t>50-59 лет</t>
  </si>
  <si>
    <t>60-69 лет</t>
  </si>
  <si>
    <t>70 и более лет</t>
  </si>
  <si>
    <t>Руководители вуза (организации),   из них</t>
  </si>
  <si>
    <t>доктора наук</t>
  </si>
  <si>
    <t>- доктора наук</t>
  </si>
  <si>
    <t>- кандидаты наук</t>
  </si>
  <si>
    <t>Работники подразделений вуза, реализующих функции высшего и дополнительного профессионального образования, всего, в том числе:</t>
  </si>
  <si>
    <t>руководители структурных подразделений, из них:</t>
  </si>
  <si>
    <t>профессорско-преподавательский состав, из них</t>
  </si>
  <si>
    <t>административно-хозяйственный, учебно-вспомогательный и прочий обслуживающий персонал, из них</t>
  </si>
  <si>
    <r>
      <t xml:space="preserve">Работники сферы научных исследований и разработок, всего, </t>
    </r>
    <r>
      <rPr>
        <i/>
        <sz val="12"/>
        <rFont val="Times New Roman"/>
        <family val="1"/>
        <charset val="204"/>
      </rPr>
      <t>в том числе:</t>
    </r>
  </si>
  <si>
    <t>руководители научных подразделений, из них:</t>
  </si>
  <si>
    <t>руководители других структурных подразделений, из них:</t>
  </si>
  <si>
    <t>научные работники, из них:</t>
  </si>
  <si>
    <t>научно-технические работники (специалисты), из них:</t>
  </si>
  <si>
    <t>работники сферы научного обслуживания, из них:</t>
  </si>
  <si>
    <t>Работники иных профессиональных квалификационных групп должностей, из них:</t>
  </si>
  <si>
    <r>
      <t xml:space="preserve">Работники сферы научных исследований и разработок, всего, </t>
    </r>
    <r>
      <rPr>
        <b/>
        <i/>
        <sz val="12"/>
        <rFont val="Times New Roman"/>
        <family val="1"/>
        <charset val="204"/>
      </rPr>
      <t>в том числе:</t>
    </r>
  </si>
  <si>
    <t>25</t>
  </si>
  <si>
    <t>26</t>
  </si>
  <si>
    <t>27</t>
  </si>
  <si>
    <t>28</t>
  </si>
  <si>
    <t>29</t>
  </si>
  <si>
    <t>30</t>
  </si>
  <si>
    <t>31</t>
  </si>
  <si>
    <t>32</t>
  </si>
  <si>
    <t>Таблица 16</t>
  </si>
  <si>
    <t>Отрасль науки, по кторой присуждена ученая степень</t>
  </si>
  <si>
    <t>код строки</t>
  </si>
  <si>
    <t>кандидата наук</t>
  </si>
  <si>
    <t>Физико-математические науки</t>
  </si>
  <si>
    <t>Биологические науки</t>
  </si>
  <si>
    <t>Технические науки</t>
  </si>
  <si>
    <t>Гуманитарные науки</t>
  </si>
  <si>
    <t>Философские науки</t>
  </si>
  <si>
    <t>Психологические науки</t>
  </si>
  <si>
    <t>Экономические науки</t>
  </si>
  <si>
    <t>Педагогические науки</t>
  </si>
  <si>
    <t>Социологические науки</t>
  </si>
  <si>
    <t>Таблица 18</t>
  </si>
  <si>
    <t>Укрупненная  группа специальностей и направлений</t>
  </si>
  <si>
    <t>Код стр.</t>
  </si>
  <si>
    <t>КОД ФГОС (ОКСО)</t>
  </si>
  <si>
    <t>магистратуры</t>
  </si>
  <si>
    <t>бакалавриата</t>
  </si>
  <si>
    <t>подготовки специалиста</t>
  </si>
  <si>
    <t>очной формы обучения</t>
  </si>
  <si>
    <t>Всего, том числе:</t>
  </si>
  <si>
    <t>Естественные науки</t>
  </si>
  <si>
    <t>Социальные науки</t>
  </si>
  <si>
    <t>Образование и педагогика</t>
  </si>
  <si>
    <t>Здравоохранение</t>
  </si>
  <si>
    <t>Культура и искусство</t>
  </si>
  <si>
    <t>Экономика и управление</t>
  </si>
  <si>
    <t>Информационная безопасность</t>
  </si>
  <si>
    <t>Сфера обслуживания</t>
  </si>
  <si>
    <t>Сельское и рыбное хозяйство</t>
  </si>
  <si>
    <t>Геодезия и землеустройство</t>
  </si>
  <si>
    <t>Геология, разведка и разработка полезных ископаемых</t>
  </si>
  <si>
    <t>Энергетика, энергетическое машиностроение и электротехника</t>
  </si>
  <si>
    <t>Металлургия, машиностроение и материалообработка</t>
  </si>
  <si>
    <t>Авиационная и ракетно-космическая техника</t>
  </si>
  <si>
    <t>Оружие и системы вооружения</t>
  </si>
  <si>
    <t>Морская техника</t>
  </si>
  <si>
    <t>Транспортные средства</t>
  </si>
  <si>
    <t>Приборостроение и оптотехника</t>
  </si>
  <si>
    <t>Электронная техника, радиотехника и связь</t>
  </si>
  <si>
    <t>Автоматика и управление</t>
  </si>
  <si>
    <t>Информатика и вычислительная техника</t>
  </si>
  <si>
    <t>Химическая и биотехнологии</t>
  </si>
  <si>
    <t xml:space="preserve">Воспроизводство и переработка лесных ресурсов </t>
  </si>
  <si>
    <t>Технология продовольственных продуктов и потребительских товаров</t>
  </si>
  <si>
    <t>Архитектура и строительство</t>
  </si>
  <si>
    <t>Безопасность жизнедеятельности, природоустройство и защита окружающей среды</t>
  </si>
  <si>
    <t>010000</t>
  </si>
  <si>
    <t>020000</t>
  </si>
  <si>
    <t>030000</t>
  </si>
  <si>
    <t>040000</t>
  </si>
  <si>
    <t>050000</t>
  </si>
  <si>
    <t>060000</t>
  </si>
  <si>
    <t>070000</t>
  </si>
  <si>
    <t>080000</t>
  </si>
  <si>
    <t>090000</t>
  </si>
  <si>
    <t>100000</t>
  </si>
  <si>
    <t>110000</t>
  </si>
  <si>
    <t>120000</t>
  </si>
  <si>
    <t>130000</t>
  </si>
  <si>
    <t>140000</t>
  </si>
  <si>
    <t>150000</t>
  </si>
  <si>
    <t>160000</t>
  </si>
  <si>
    <t>170000</t>
  </si>
  <si>
    <t>180000</t>
  </si>
  <si>
    <t>190000</t>
  </si>
  <si>
    <t>200000</t>
  </si>
  <si>
    <t>210000</t>
  </si>
  <si>
    <t>220000</t>
  </si>
  <si>
    <t>230000</t>
  </si>
  <si>
    <t>240000</t>
  </si>
  <si>
    <t>250000</t>
  </si>
  <si>
    <t>260000</t>
  </si>
  <si>
    <t>270000</t>
  </si>
  <si>
    <t>280000</t>
  </si>
  <si>
    <t>Зам. директора по НИР</t>
  </si>
  <si>
    <t>Объем финансиро-вания, т. р.</t>
  </si>
  <si>
    <t>Информатика. Вычислительная техника</t>
  </si>
  <si>
    <t>Автоматика. Вычислительная техника</t>
  </si>
  <si>
    <t>числен-ность работников чел.</t>
  </si>
  <si>
    <t>Филологические науки</t>
  </si>
  <si>
    <t>Числен-ность студентов</t>
  </si>
  <si>
    <t>Численность студентов, обучающихся по программам</t>
  </si>
  <si>
    <t>Численность работников по основной должности (без совместителей), имеющих ученую степень, чел.</t>
  </si>
  <si>
    <t>2014г.</t>
  </si>
  <si>
    <t>____________</t>
  </si>
  <si>
    <t>подпись</t>
  </si>
  <si>
    <t>наименование филиала</t>
  </si>
  <si>
    <t>ФИО</t>
  </si>
  <si>
    <t>Основные научные направления филиала</t>
  </si>
  <si>
    <t>показатель</t>
  </si>
  <si>
    <t>Главный бухгалтер</t>
  </si>
  <si>
    <t xml:space="preserve">Министерство   </t>
  </si>
  <si>
    <t>Финансирование и выполнение научных исследований и разработок из средств российских фондов поддержки научной, научно-технической, инновационной деятельности в 2014 году</t>
  </si>
  <si>
    <t>Финансирование и выполнение научных исследований и разработок из средств бюджета субъекта федерации, местного бюджета в 2014 году</t>
  </si>
  <si>
    <r>
      <t xml:space="preserve">СВЕДЕНИЯ </t>
    </r>
    <r>
      <rPr>
        <b/>
        <sz val="11"/>
        <rFont val="Times New Roman"/>
        <family val="1"/>
        <charset val="204"/>
      </rPr>
      <t xml:space="preserve">О НИР по ФЕДЕРАЛЬНЫМ ЦЕЛЕВЫМ ПРОГРАММАМ (ФЦП), ВЕДОМСТВЕННЫМ НАУЧНЫМ ПРОГРАММАМ  и  </t>
    </r>
  </si>
  <si>
    <t xml:space="preserve">в рамках ГОСУДАРСТВЕННОГО ЗАДАНИЯ МИНОБРНАУКИ РОССИИ, НАУЧНО-ТЕХНИЧЕСКИМ ПРОГРАММАМ И ПРОЕКТАМ,  </t>
  </si>
  <si>
    <r>
      <t xml:space="preserve">выполненных в </t>
    </r>
    <r>
      <rPr>
        <b/>
        <sz val="14"/>
        <rFont val="Times New Roman"/>
        <family val="1"/>
        <charset val="204"/>
      </rPr>
      <t xml:space="preserve">2014 </t>
    </r>
    <r>
      <rPr>
        <sz val="14"/>
        <rFont val="Times New Roman"/>
        <family val="1"/>
        <charset val="204"/>
      </rPr>
      <t>г.</t>
    </r>
  </si>
  <si>
    <t xml:space="preserve">  №</t>
  </si>
  <si>
    <t xml:space="preserve"> Ф.И.О. руководителя      и исполнителей с указанием ученой      степени и звания</t>
  </si>
  <si>
    <t xml:space="preserve">  Название  ФЦП, научно-технической программы (подпрограммы) или проекта </t>
  </si>
  <si>
    <t xml:space="preserve">  Название темы, характер НИР: фундам. / прикладн. / разраб. </t>
  </si>
  <si>
    <t>УГС, в рамках которой выполнена НИР*</t>
  </si>
  <si>
    <t xml:space="preserve">  Рег.№, код рубрикато-ра  ГРНТИ</t>
  </si>
  <si>
    <t xml:space="preserve"> Сроки  проведения  </t>
  </si>
  <si>
    <r>
      <t xml:space="preserve">  Общий объем финансирования в</t>
    </r>
    <r>
      <rPr>
        <b/>
        <sz val="12"/>
        <rFont val="Times New Roman"/>
        <family val="1"/>
        <charset val="204"/>
      </rPr>
      <t xml:space="preserve"> 2014 </t>
    </r>
    <r>
      <rPr>
        <sz val="11"/>
        <rFont val="Times New Roman"/>
        <family val="1"/>
        <charset val="204"/>
      </rPr>
      <t>году,         тыс.руб.</t>
    </r>
  </si>
  <si>
    <t>Из средств МИНОБРНАУКИ РОССИИ</t>
  </si>
  <si>
    <t>Из средств других министерств и ведомств РФ</t>
  </si>
  <si>
    <t>Из  местных бюджетов или средств бюджетов субъектов федерации</t>
  </si>
  <si>
    <t>Из других средств (собственные и т.д.)</t>
  </si>
  <si>
    <r>
      <t>Примечание:</t>
    </r>
    <r>
      <rPr>
        <sz val="11"/>
        <rFont val="Times New Roman"/>
        <family val="1"/>
        <charset val="204"/>
      </rPr>
      <t xml:space="preserve"> необходимо приложить</t>
    </r>
    <r>
      <rPr>
        <b/>
        <sz val="11"/>
        <rFont val="Times New Roman"/>
        <family val="1"/>
        <charset val="204"/>
      </rPr>
      <t xml:space="preserve"> </t>
    </r>
    <r>
      <rPr>
        <sz val="11"/>
        <rFont val="Times New Roman"/>
        <family val="1"/>
        <charset val="204"/>
      </rPr>
      <t xml:space="preserve">копии </t>
    </r>
    <r>
      <rPr>
        <sz val="14"/>
        <rFont val="Times New Roman"/>
        <family val="1"/>
        <charset val="204"/>
      </rPr>
      <t>актов сдачи-приемки выполненных работ</t>
    </r>
    <r>
      <rPr>
        <sz val="11"/>
        <rFont val="Times New Roman"/>
        <family val="1"/>
        <charset val="204"/>
      </rPr>
      <t xml:space="preserve">, договоров/контрактов, технических заданий, календарных планов,  смет расходов на проведение НИР                </t>
    </r>
    <r>
      <rPr>
        <sz val="14"/>
        <rFont val="Times New Roman"/>
        <family val="1"/>
        <charset val="204"/>
      </rPr>
      <t xml:space="preserve"> </t>
    </r>
    <r>
      <rPr>
        <b/>
        <sz val="11"/>
        <rFont val="Times New Roman"/>
        <family val="1"/>
        <charset val="204"/>
      </rPr>
      <t xml:space="preserve">
* В случае выполнения НИР в рамках нескольких УГС, данные о финансировании вносить по каждой УГС отдельно</t>
    </r>
  </si>
  <si>
    <t>Выполнено собственными силами, тыс.руб.</t>
  </si>
  <si>
    <t xml:space="preserve"> №</t>
  </si>
  <si>
    <t xml:space="preserve">    Ф.И.О. руководителя темы и исполнителей с указанием ученой      степени и звания</t>
  </si>
  <si>
    <t xml:space="preserve">    № хоздоговора, наименование организации,  название темы,                              характер НИР: фундам. / прикладн. / разраб.</t>
  </si>
  <si>
    <t>Рег.№, код рубрикатора ГРНТИ</t>
  </si>
  <si>
    <t xml:space="preserve"> Сроки  проведения  НИР</t>
  </si>
  <si>
    <r>
      <t xml:space="preserve"> Общий объем     финансиро-   вания в </t>
    </r>
    <r>
      <rPr>
        <b/>
        <sz val="12"/>
        <rFont val="Times New Roman"/>
        <family val="1"/>
        <charset val="204"/>
      </rPr>
      <t xml:space="preserve">2014 </t>
    </r>
    <r>
      <rPr>
        <sz val="11"/>
        <rFont val="Times New Roman"/>
        <family val="1"/>
        <charset val="204"/>
      </rPr>
      <t>г., тыс.руб.</t>
    </r>
  </si>
  <si>
    <t xml:space="preserve">по договорам с вузами  и  научными организациями  </t>
  </si>
  <si>
    <r>
      <t xml:space="preserve">по </t>
    </r>
    <r>
      <rPr>
        <b/>
        <sz val="12"/>
        <rFont val="Times New Roman"/>
        <family val="1"/>
        <charset val="204"/>
      </rPr>
      <t>хоздоговорам</t>
    </r>
    <r>
      <rPr>
        <sz val="11"/>
        <rFont val="Times New Roman"/>
        <family val="1"/>
        <charset val="204"/>
      </rPr>
      <t xml:space="preserve"> и из других источников</t>
    </r>
  </si>
  <si>
    <r>
      <t>СВЕДЕНИЯ О ВЫПОЛНЕНИИ НИР ПО</t>
    </r>
    <r>
      <rPr>
        <b/>
        <sz val="11"/>
        <rFont val="Times New Roman"/>
        <family val="1"/>
        <charset val="204"/>
      </rPr>
      <t xml:space="preserve"> ГРАНТАМ</t>
    </r>
    <r>
      <rPr>
        <b/>
        <sz val="12"/>
        <rFont val="Times New Roman"/>
        <family val="1"/>
        <charset val="204"/>
      </rPr>
      <t xml:space="preserve"> в  2014 г.</t>
    </r>
  </si>
  <si>
    <t xml:space="preserve"> Ф.И.О. руководителя     темы  и исполнителей с указанием ученой степени и звания</t>
  </si>
  <si>
    <t xml:space="preserve"> Название темы,                                характер НИР: фундам. / прикладн. / разраб.</t>
  </si>
  <si>
    <t xml:space="preserve">  Рег.№, код рубрикатора   ГРНТИ</t>
  </si>
  <si>
    <t xml:space="preserve"> Сроки  проведения  грантов</t>
  </si>
  <si>
    <r>
      <t xml:space="preserve">  Общий  объем     финансирования     в </t>
    </r>
    <r>
      <rPr>
        <b/>
        <sz val="12"/>
        <rFont val="Times New Roman"/>
        <family val="1"/>
        <charset val="204"/>
      </rPr>
      <t>2014</t>
    </r>
    <r>
      <rPr>
        <sz val="11"/>
        <rFont val="Times New Roman"/>
        <family val="1"/>
        <charset val="204"/>
      </rPr>
      <t xml:space="preserve"> г., тыс.руб.</t>
    </r>
  </si>
  <si>
    <t>Гранты Российского фонда фундаментальных исследований</t>
  </si>
  <si>
    <t>Гранты Президента</t>
  </si>
  <si>
    <t>Гранты Российского гуманитарного научного фонда</t>
  </si>
  <si>
    <t>Гранты ДГТУ</t>
  </si>
  <si>
    <t xml:space="preserve">Зарубежные гранты </t>
  </si>
  <si>
    <t>Другие отечественные гранты</t>
  </si>
  <si>
    <t>Выполнено   собственными                       силами в 2014 г., тыс.руб.</t>
  </si>
  <si>
    <t>Сведения об основных структурных подразделениях  филиала</t>
  </si>
  <si>
    <t xml:space="preserve"> Сведения о созданных филиалом хозяйственных обществах
в целях практического применения (внедрения) результатов интеллектуальной
деятельности</t>
  </si>
  <si>
    <t xml:space="preserve">ВСЕГО
</t>
  </si>
  <si>
    <r>
      <t xml:space="preserve">ВСЕГО, </t>
    </r>
    <r>
      <rPr>
        <i/>
        <sz val="12"/>
        <color theme="1"/>
        <rFont val="Times New Roman"/>
        <family val="1"/>
        <charset val="204"/>
      </rPr>
      <t>в.т.ч.</t>
    </r>
  </si>
  <si>
    <t>…</t>
  </si>
  <si>
    <r>
      <t xml:space="preserve">ГРАНТЫ, всего (сумма строк 09-11), </t>
    </r>
    <r>
      <rPr>
        <i/>
        <sz val="11"/>
        <rFont val="Times New Roman"/>
        <family val="1"/>
        <charset val="204"/>
      </rPr>
      <t>в том числе:</t>
    </r>
  </si>
  <si>
    <r>
      <t xml:space="preserve">Финансирование и выполнение научных исследований и разработок </t>
    </r>
    <r>
      <rPr>
        <b/>
        <u/>
        <sz val="12"/>
        <color theme="1"/>
        <rFont val="Times New Roman"/>
        <family val="1"/>
        <charset val="204"/>
      </rPr>
      <t>из средств Минобрнауки России в 2014 году</t>
    </r>
  </si>
  <si>
    <t>Приложение к таблице 3</t>
  </si>
  <si>
    <t>Приложение к таблице 4</t>
  </si>
  <si>
    <t>Приложение к таблице 6</t>
  </si>
  <si>
    <t xml:space="preserve">     Выполнено собственными силами в 2014году, тыс.руб.</t>
  </si>
  <si>
    <t>Исследования и разработки, выполненные в рамках международного научного сотрудничества в 2014 году</t>
  </si>
  <si>
    <t>Выполнение научных исследований и разработок по областям знаний в 2014 году</t>
  </si>
  <si>
    <t>Выполнение научных исследований и разработок по приоритетным направлениям развития науки, технологий и техники в РФ в 2014 году</t>
  </si>
  <si>
    <t>Участие филиала в программах по государственной поддержке ведущих российских ВУЗов в 2014 году</t>
  </si>
  <si>
    <t>Начальник отдела кадров</t>
  </si>
  <si>
    <t>ЧИСЛЕННОСТЬ РАБОТНИКОВ ФИЛИАЛА В 2014 ГОДУ</t>
  </si>
  <si>
    <t>Численность работников, докторантов и аспирантов, участвовавших в выполнении научных исследований и разработок в 2014 году</t>
  </si>
  <si>
    <t>ЧИСЛЕННОСТЬ РАБОТНИКОВ ВУЗА (ОРГАНИЗАЦИИ) ПО ВОЗРАСТНЫМ ГРУППАМ В 2014 ГОДУ</t>
  </si>
  <si>
    <t>ЧИСЛЕННОСТЬ РАБОТНИКОВ ВЫСШЕЙ НАУЧНОЙ КВАЛИФИКАЦИИ ВУЗА (ОРГАНИЗАЦИИ) ПО ОТРАСЛЯМ НАУК В 2014 ГОДУ</t>
  </si>
  <si>
    <t>Подготовка кадров высшей научной квалификации в 2014 году</t>
  </si>
  <si>
    <t>ВСЕГО</t>
  </si>
  <si>
    <t>Начальник учебного отдела</t>
  </si>
  <si>
    <t>ЧИСЛЕННОСТЬ СТУДЕНТОВ ПО УКРУПНЕННЫМ ГРУППАМ СПЕЦИАЛЬНОСТЕЙ И НАПРАВЛЕНИЙ ПОДГОТОВКИ ВЫСШЕГО ПРОФЕССИОНАЛЬНОГО ОБРАЗОВАНИЯ В 2014 ГОДУ</t>
  </si>
  <si>
    <t>Результативность научно-исследовательской деятельности студентов в 2014 году</t>
  </si>
  <si>
    <t>Публикации в изданиях, включенных в Перечень ВАК</t>
  </si>
  <si>
    <t>ПЕРЕЧЕНЬ РОССИЙСКИХ НЕГОСУДАРСТВЕННЫХ ФОНДОВ ПОДДЕРЖКИ НАУЧНОЙ, НАУЧНО-ТЕХНИЧЕСКОЙ И ИННОВАЦИОННОЙ ДЕЯТЕЛЬНОСТИ, ФИНАНСИРОВАВШИХ ПРОВЕДЕНИЕ ВУЗОМ НАУЧНЫХ ИССЛЕДОВАНИЙ 
И РАЗРАБОТОК В 2014 ГОДУ</t>
  </si>
  <si>
    <t>Приложение  к таблице 22</t>
  </si>
  <si>
    <t>ПЕРЕЧЕНЬ НАУЧНЫХ СТАТЕЙ И ДОКЛАДОВ, опубликованных в  2014 году</t>
  </si>
  <si>
    <t>№ п/п</t>
  </si>
  <si>
    <t>Ф.И.О. автора и соавторов</t>
  </si>
  <si>
    <t>Объем в усл.п.л.</t>
  </si>
  <si>
    <t>Электронный адрес размещения</t>
  </si>
  <si>
    <t>в других зарубежных изданиях</t>
  </si>
  <si>
    <t>СВЕДЕНИЯ О ЗАЩИТЕ ДИССЕРТАЦИЙ в  2014 году</t>
  </si>
  <si>
    <t>№</t>
  </si>
  <si>
    <t>Шифр и название специальности</t>
  </si>
  <si>
    <t>Руководитель</t>
  </si>
  <si>
    <t>Когда и где  защищена диссертация</t>
  </si>
  <si>
    <r>
      <t xml:space="preserve">Тема диссертации с указанием вида </t>
    </r>
    <r>
      <rPr>
        <sz val="10"/>
        <rFont val="Times New Roman"/>
        <family val="1"/>
        <charset val="204"/>
      </rPr>
      <t>(канд/докт)</t>
    </r>
  </si>
  <si>
    <t>Дата утвержде-ния ВАК и № диплома</t>
  </si>
  <si>
    <r>
      <t xml:space="preserve">Примечание: </t>
    </r>
    <r>
      <rPr>
        <sz val="12"/>
        <rFont val="Times New Roman"/>
        <family val="1"/>
        <charset val="204"/>
      </rPr>
      <t>необходимо приложить копии дипломов и первых двух листов (с выходными данными) авторефератов</t>
    </r>
  </si>
  <si>
    <t xml:space="preserve">                                                                                                                                                           </t>
  </si>
  <si>
    <t>Приложение к таблице 22</t>
  </si>
  <si>
    <t>Российские государственные фонды поддержки научной, научно-технической и инновационной деятельности</t>
  </si>
  <si>
    <t>Приложение А</t>
  </si>
  <si>
    <t>министерств, федеральных агентств, служб и др. ведомств</t>
  </si>
  <si>
    <t>2.1 ФИНАНСИРОВАНИЕ И ВЫПОЛНЕНИЕ НАУЧНЫХ ИССЛЕДОВАНИЙ И РАЗРАБОТОК в 2014 году</t>
  </si>
  <si>
    <t>ФИНАНСИРОВАНИЕ И ВЫПОЛНЕНИЕ НАУЧНЫХ ИССЛЕДОВАНИЙ И РАЗРАБОТОК  ИЗ СРЕДСТВ МИНИСТЕРСТВ И ВЕДОМСТВ в 2014 году</t>
  </si>
  <si>
    <r>
      <t xml:space="preserve">Финансирование и выполнение научных исследований и разработок </t>
    </r>
    <r>
      <rPr>
        <b/>
        <u/>
        <sz val="12"/>
        <color theme="1"/>
        <rFont val="Times New Roman"/>
        <family val="1"/>
        <charset val="204"/>
      </rPr>
      <t>из средств российских хозяйствующих субъектов в 2014 году</t>
    </r>
  </si>
  <si>
    <r>
      <t xml:space="preserve">Финансирование и выполнение научных исследований и разработок из средств </t>
    </r>
    <r>
      <rPr>
        <b/>
        <u/>
        <sz val="12"/>
        <color theme="1"/>
        <rFont val="Times New Roman"/>
        <family val="1"/>
        <charset val="204"/>
      </rPr>
      <t xml:space="preserve">иных внебюджетных </t>
    </r>
    <r>
      <rPr>
        <b/>
        <sz val="12"/>
        <color theme="1"/>
        <rFont val="Times New Roman"/>
        <family val="1"/>
        <charset val="204"/>
      </rPr>
      <t xml:space="preserve">российских источников финансирования и </t>
    </r>
    <r>
      <rPr>
        <b/>
        <u/>
        <sz val="12"/>
        <color theme="1"/>
        <rFont val="Times New Roman"/>
        <family val="1"/>
        <charset val="204"/>
      </rPr>
      <t>собственных средств</t>
    </r>
    <r>
      <rPr>
        <b/>
        <sz val="12"/>
        <color theme="1"/>
        <rFont val="Times New Roman"/>
        <family val="1"/>
        <charset val="204"/>
      </rPr>
      <t xml:space="preserve"> филиала в 2014 году</t>
    </r>
  </si>
  <si>
    <t>Российские негосударственные фонды поддержки научной, научно-технической и инновационной деятельности</t>
  </si>
  <si>
    <t>СВЕДЕНИЯ О ВЫПОЛНЕНИИ НИР, ФИНАНСИРУЕМЫХ ИЗ  СРЕДСТВ ХОЗЯЙСТВУЮЩИХ СУБЪЕКТОВ ПО ДОГОВОРАМ (КОНТРАКТАМ) НА СОЗДАНИЕ, ПЕРЕДАЧУ И ИСПОЛЬЗОВАНИЕ НАУЧНО-ТЕХНИЧЕСКОЙ ПРОДУКЦИИ  в 2014 году</t>
  </si>
  <si>
    <t xml:space="preserve"> РЕЗУЛЬТАТИВНОСТЬ НАУЧНЫХ ИССЛЕДОВАНИЙ И РАЗРАБОТОК в 2014 году</t>
  </si>
  <si>
    <t>за  2014 год</t>
  </si>
  <si>
    <t>Таблица 9</t>
  </si>
  <si>
    <t>Участие в выполнении федеральных целевых программ, финансируемых из средств федерального бюджета в 2014 году</t>
  </si>
  <si>
    <t>Федеральная целевая программа (подпрограмма ФЦП, мероприятие ФЦП)</t>
  </si>
  <si>
    <t>Мероприятие 1.1</t>
  </si>
  <si>
    <t>Объем финансирования по направлению расходов, тыс.руб.</t>
  </si>
  <si>
    <t>"НИОКР"</t>
  </si>
  <si>
    <t>"Прочие нужды"</t>
  </si>
  <si>
    <t>"Капитальные вложения"</t>
  </si>
  <si>
    <r>
      <t xml:space="preserve">Всего,                                                                 </t>
    </r>
    <r>
      <rPr>
        <i/>
        <sz val="12"/>
        <rFont val="Times New Roman"/>
        <family val="1"/>
        <charset val="204"/>
      </rPr>
      <t>в том числе:</t>
    </r>
  </si>
  <si>
    <t>Мероприятие 1.3. Проведение научных исследований молодыми учеными - кандидатами наук и целевыми аспирантами в научно-образовательных центрах</t>
  </si>
  <si>
    <t>Народное образование. Педагогика</t>
  </si>
  <si>
    <t>СОСТОЯНИЕ МАТЕРИАЛЬНО-ТЕХНИЧЕСКОЙ БАЗЫ в 2014 году</t>
  </si>
  <si>
    <t>Стоимость основных средств 
тыс. руб.</t>
  </si>
  <si>
    <t>В том числе приобретено за отчетный период, 
тыс. руб.</t>
  </si>
  <si>
    <t>Стоимость машин и оборудования тыс. руб.</t>
  </si>
  <si>
    <t>Таблица 21</t>
  </si>
  <si>
    <t>Публикации в изданиях, включенных в РИНЦ (не включенных в перечень ВАК)</t>
  </si>
  <si>
    <t>ПЕРЕЧЕНЬ РОССИЙСКИХ ГОСУДАРСТВЕННЫХ ФОНДОВ ПОДДЕРЖКИ НАУЧНОЙ, НАУЧНО-ТЕХНИЧЕСКОЙ И ИННОВАЦИОННОЙ ДЕЯТЕЛЬНОСТИ, ФИНАНСИРОВАВШИХ ПРОВЕДЕНИЕ ВУЗОМ НАУЧНЫХ ИССЛЕДОВАНИЙ И РАЗРАБОТОК в 2014 году</t>
  </si>
  <si>
    <r>
      <t xml:space="preserve">Всего,                                                                              </t>
    </r>
    <r>
      <rPr>
        <i/>
        <sz val="12"/>
        <rFont val="Times New Roman"/>
        <family val="1"/>
        <charset val="204"/>
      </rPr>
      <t>в том числе из средств:</t>
    </r>
  </si>
  <si>
    <t>Организация научно-исследовательской деятельности студентов и их участие в научных исследованиях и разработках в 2014 году</t>
  </si>
  <si>
    <t xml:space="preserve">    УГНП, в рамках которой выполнена НИР*</t>
  </si>
  <si>
    <t>УГНП, в рамках которой выполнена НИР*</t>
  </si>
  <si>
    <t>научные публикации, зарегистрированные в SCOPUS*</t>
  </si>
  <si>
    <t xml:space="preserve">научные публикации, зарегистрированные в Web of Science* </t>
  </si>
  <si>
    <t>научные публикации в журналах Перечня ВАК**</t>
  </si>
  <si>
    <t>научные публикации в изданиях, включенных в РИНЦ** (не включенных в перечень ВАК)</t>
  </si>
  <si>
    <t>УГНП</t>
  </si>
  <si>
    <t>УГНП, в рамках кот-й выполнена диссертация</t>
  </si>
  <si>
    <t>СВЕДЕНИЯ О МОНОГРАФИЯХ, изданных в 2014 году</t>
  </si>
  <si>
    <r>
      <t xml:space="preserve">Примечание: </t>
    </r>
    <r>
      <rPr>
        <sz val="12"/>
        <rFont val="Times New Roman"/>
        <family val="1"/>
        <charset val="204"/>
      </rPr>
      <t>необходимо приложить копии листов с выходными данными  монографий</t>
    </r>
  </si>
  <si>
    <t>Название монографии</t>
  </si>
  <si>
    <t>Тираж</t>
  </si>
  <si>
    <t>СВЕДЕНИЯ об участии в КОНФЕРЕНЦИЯХ в 2014 году</t>
  </si>
  <si>
    <t>Полное название международной конференции</t>
  </si>
  <si>
    <t>Организатор международной конференции</t>
  </si>
  <si>
    <t>Дата и место проведения конференции</t>
  </si>
  <si>
    <t>Полное библиографическое описание статьи в трудах или материалах конференции</t>
  </si>
  <si>
    <t>Электронный адрес размещения статьи в трудах или материалах конференции</t>
  </si>
  <si>
    <t>СВЕДЕНИЯ об участии в ВЫСТАВКАХ в 2014 году</t>
  </si>
  <si>
    <t>Полное название международной выставки</t>
  </si>
  <si>
    <t>Организатор международной ваставки</t>
  </si>
  <si>
    <t>Перечень представленных экспонатов</t>
  </si>
  <si>
    <t>Премии, награды,  дипломы</t>
  </si>
  <si>
    <t>Дата и место проведения выставки</t>
  </si>
  <si>
    <r>
      <t xml:space="preserve">Примечание: </t>
    </r>
    <r>
      <rPr>
        <sz val="12"/>
        <rFont val="Times New Roman"/>
        <family val="1"/>
        <charset val="204"/>
      </rPr>
      <t>необходимо приложить сканы (или копии) грамот, дипломов и т.п.</t>
    </r>
  </si>
  <si>
    <t xml:space="preserve"> Научные, научно-исследовательские лаборатории, учебно-научные (учебно-научно-производственные) лаборатории, являющиеся структурными подразделениями филиала</t>
  </si>
  <si>
    <t xml:space="preserve">Название статьи </t>
  </si>
  <si>
    <t>Название и № журнала, сборника, год издания; полное библиографическое описание</t>
  </si>
  <si>
    <r>
      <t xml:space="preserve">Название издательства,   город,  год издания;  </t>
    </r>
    <r>
      <rPr>
        <b/>
        <sz val="11"/>
        <rFont val="Times New Roman"/>
        <family val="1"/>
        <charset val="204"/>
      </rPr>
      <t>полное библиографическое описание</t>
    </r>
  </si>
  <si>
    <t>Директор   ТИС</t>
  </si>
  <si>
    <t>Жидков В.Е.</t>
  </si>
  <si>
    <t>1</t>
  </si>
  <si>
    <t>V. Zhidkov, A. Hramtsov, Z. Gornostaeva, E. Alekhina,IKushnareva.</t>
  </si>
  <si>
    <t>Need for Government Regulation of Organic Foods</t>
  </si>
  <si>
    <t>Asian Social Science; Vol. 10, No. 23; 2014</t>
  </si>
  <si>
    <t>http://ccsenet.org/journal/index.php/ass/article/view/42201</t>
  </si>
  <si>
    <t>Лазарева Н.В., Линова О.С., Ананьева О.С.</t>
  </si>
  <si>
    <t xml:space="preserve">Оценка финансового состояния предприятия как основа принятия управленческих решений </t>
  </si>
  <si>
    <t xml:space="preserve">Материалы Х Международной научно-практической конференция «Актуальные достижения европейской науки - 2014»  - София:БялГРАД –БГ, 2014 – С. 94 – 99. </t>
  </si>
  <si>
    <t>http://www.rusnauka.com/Page_ru.htm</t>
  </si>
  <si>
    <t>Чимонина И.В., Белова М.А.</t>
  </si>
  <si>
    <t xml:space="preserve">К вопросу о качестве и безопасности колбасной продукции Российского рынка </t>
  </si>
  <si>
    <t>Materials of the x international scientific and practical conference, «Trends of modern science» ”, - 2014. Volume 20. Biological science. Sheffield. Science and education LTD -      С. 94-98.</t>
  </si>
  <si>
    <t>Фурсов В.А., Лазарева Н.В.</t>
  </si>
  <si>
    <t xml:space="preserve">Сбалансированный подход в стратегическом управлении промышленными предприятиями </t>
  </si>
  <si>
    <t>Мир науки, культуры, образования. – 2014. - №2 (45) – С. 413 - 416</t>
  </si>
  <si>
    <t>http://elibrary.ru/download/12621285.pdf</t>
  </si>
  <si>
    <t>Фурсов В.А., Лазарева Н.В., Лавринец И.Н.</t>
  </si>
  <si>
    <t xml:space="preserve">Анализ современного состояния и перспектив развития мирового рынка сжиженного природного газа </t>
  </si>
  <si>
    <t>Вестник СКФУ- №1. – Ставрополь.: СКФУ, 2014. – С. 282 – 287.</t>
  </si>
  <si>
    <t>http://elibrary.ru/download/95434853.pdf</t>
  </si>
  <si>
    <t>Фурсов В.А., Лазарева Н.В., Фатеева Д.Ю.</t>
  </si>
  <si>
    <t xml:space="preserve">Формирование конкурентной стратегии промышленного предприятия на основе проведения SWOT-анализа </t>
  </si>
  <si>
    <t>Вестник СКФУ- №2. – Ставрополь.: СКФУ, 2014. – С.265 – 270.</t>
  </si>
  <si>
    <t>http://elibrary.ru/download/14851510.pdf</t>
  </si>
  <si>
    <t>Чимонина И.В., Кочарян С.А.</t>
  </si>
  <si>
    <t>Биотехнологические особенности использования моркови и ее влияние на состояние организма человека</t>
  </si>
  <si>
    <t>Мир науки, культуры, образования. – 2014. - № (46) – С. 419 - 4420.</t>
  </si>
  <si>
    <t>http://elibrary.ru/download/65638558.pdf</t>
  </si>
  <si>
    <t>Жидков В.Е., Давыдянц Д.Е., Зубова Л.В.</t>
  </si>
  <si>
    <t>К Определению понятий "Энергосбережение" и "Энергоэффективность"</t>
  </si>
  <si>
    <t>Фундаментальные исследования. 2014. № 9-6. С. 1294-1296.</t>
  </si>
  <si>
    <t>http://elibrary.ru/download/44690377.pdf</t>
  </si>
  <si>
    <t>Бабенышев С.П., Емельянов С.А., Жидков В.Е., Мамай Д.С., Владыкина Ю.А.</t>
  </si>
  <si>
    <t>Ультрафильтрация смеси сока клубней топинамбура и молочной сыворотки на полимерных мембранах</t>
  </si>
  <si>
    <t>Техника и технология пищевых производств. 2014. № 1 (32). С. 97-100.</t>
  </si>
  <si>
    <t>http://elibrary.ru/download/67833077.pdf</t>
  </si>
  <si>
    <t>Горностаева Ж.В., Хиникадзе Т.А.</t>
  </si>
  <si>
    <t>Реализация маркетингового подхода при предоставлении государственных услуг</t>
  </si>
  <si>
    <t>Мир науки, культуры, образования. 2014. № 3. С. 386-388.</t>
  </si>
  <si>
    <t>http://elibrary.ru/download/30509774.pdf</t>
  </si>
  <si>
    <t>Лазарева Н.В.</t>
  </si>
  <si>
    <t xml:space="preserve">Проблемы и перспективы развития нефтяной промышленности России </t>
  </si>
  <si>
    <t>KANT, №1 (40) - Ставрополь: Ставролит, 2014. – С. 44 – 48.</t>
  </si>
  <si>
    <t>http://elibrary.ru/item.asp?id=21669547</t>
  </si>
  <si>
    <t>Лазарева Н.В., Кошель В.И.</t>
  </si>
  <si>
    <t xml:space="preserve">Особенности маркетинговой деятельности по продвижению услуг в сфере здравоохранения </t>
  </si>
  <si>
    <r>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С.25 - 31</t>
    </r>
    <r>
      <rPr>
        <sz val="12"/>
        <color theme="1"/>
        <rFont val="Times New Roman"/>
        <family val="1"/>
        <charset val="204"/>
      </rPr>
      <t>.</t>
    </r>
  </si>
  <si>
    <t>http://elibrary.ru/item.asp?id=22295631</t>
  </si>
  <si>
    <t>Лазарева Н.В., Богданова Е.Н.</t>
  </si>
  <si>
    <t xml:space="preserve">Сфера сервиса в российском предпринимательстве – залог быстрых темпов развития конкурентоспособности предприятий </t>
  </si>
  <si>
    <t xml:space="preserve">Культура и образование  №6 (10). – Рязань, 2014. Доступно </t>
  </si>
  <si>
    <t>http://vestnik-rzi.ru/rubrics/sektsiya-10-servis-i-kultura-obshhestva-ruk-gornostaeva-zh-v-zav-kaf-servis-instituta-sferyi-obsluzhivaniya-i-predprinimatelstva-filiala-dgtu-k-e-n-prof </t>
  </si>
  <si>
    <t>Чимонина И.В., Жидков В.Е., Воропаева Л.В.</t>
  </si>
  <si>
    <t>Анализ и перспективы развития придорожного сервиса в России</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</si>
  <si>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С.21 - 25.</t>
  </si>
  <si>
    <t>http://elibrary.ru/item.asp?id=22295629</t>
  </si>
  <si>
    <t>Жидков В.Е.. Панков В.П., Соловьев В.А.</t>
  </si>
  <si>
    <t>Оптимизация процесса нанесения покрытий на клапана и поршневые кольца автотракторной техники</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</si>
  <si>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С.228 - 232.</t>
  </si>
  <si>
    <t>http://elibrary.ru/item.asp?id=22295627</t>
  </si>
  <si>
    <t>Жидков В.Е.. Панков В.П.</t>
  </si>
  <si>
    <t>Исследование износостойкости и задиростойкости плазменных плазменных металлокерамических покрытий  поршневой группы автотракторной техники</t>
  </si>
  <si>
    <t>Трение и смазка в машинах и механизмах. 2014. № 1. С. 22.</t>
  </si>
  <si>
    <t>http://elibrary.ru/item.asp?id=21186517</t>
  </si>
  <si>
    <t>Обработка деталей и покрытий поверхностным пластическим деформированием</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</si>
  <si>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С.292 - 297.</t>
  </si>
  <si>
    <t>http://elibrary.ru/item.asp?id=22295623</t>
  </si>
  <si>
    <t>Жидков В.Е., Давыдянц Д.Е.</t>
  </si>
  <si>
    <t>Определение понятий "Энергосбережение" и "Энергоэффективность"</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</si>
  <si>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С.227 - 231.</t>
  </si>
  <si>
    <t>http://elibrary.ru/item.asp?id=22295666</t>
  </si>
  <si>
    <t>Воропаева Л.В., Рябцева О.А.</t>
  </si>
  <si>
    <t xml:space="preserve">Саморазвитие в процессе оптимизации делового общения </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</si>
  <si>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С.15 - 21.</t>
  </si>
  <si>
    <t>http://elibrary.ru/item.asp?id=22295692</t>
  </si>
  <si>
    <t>Воропаева Л.В., Канарская Н.А.</t>
  </si>
  <si>
    <t>Оценка эффективности предложений по совершенствованию использования туристских ресурсов Ставропольского края</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</si>
  <si>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С.4 - 15.</t>
  </si>
  <si>
    <t>http://elibrary.ru/item.asp?id=22295705</t>
  </si>
  <si>
    <t>Семенова Л.В.</t>
  </si>
  <si>
    <t>Влияние факторов маркетинговой среды на развитие регионального туристического рынка</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</si>
  <si>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С.31 - 35.</t>
  </si>
  <si>
    <t>http://elibrary.ru/item.asp?id=22295637</t>
  </si>
  <si>
    <t>Ториков А.В., Торикова Е.Ф.</t>
  </si>
  <si>
    <t>Прогностические умерения будущих специалистов сервиса как объект оценки</t>
  </si>
  <si>
    <t>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С.35 - 39.</t>
  </si>
  <si>
    <t>http://elibrary.ru/item.asp?id=22295680</t>
  </si>
  <si>
    <t>Чимонина И.В., Цыбульская А.А.</t>
  </si>
  <si>
    <t>Анализ воздействия сои и соевых продуктов на организм человека</t>
  </si>
  <si>
    <t>KANT, №2 (11) - Ставрополь: Ставролит, 2014. – С. 93 – 96</t>
  </si>
  <si>
    <t>http://elibrary.ru/item.asp?id=21968813</t>
  </si>
  <si>
    <t>Химический состав молока и его воздействие на организм человека</t>
  </si>
  <si>
    <t>KANT, №2 (11) - Ставрополь: Ставролит, 2014. – С. 90 – 92</t>
  </si>
  <si>
    <t>http://elibrary.ru/item.asp?id=21968812</t>
  </si>
  <si>
    <t>Материалы для оборудования пищевых производств</t>
  </si>
  <si>
    <t>http://elibrary.ru/item.asp?id=21380439</t>
  </si>
  <si>
    <t>Фурсов В.А., Смехура Н.Г.</t>
  </si>
  <si>
    <t>Методика оценки факторов и уровня конкурентоспособности транспортной организации</t>
  </si>
  <si>
    <t>http://elibrary.ru/item.asp?id=21232767</t>
  </si>
  <si>
    <t>Фурсов В.А.</t>
  </si>
  <si>
    <t>Региональная кластерная политика как средство повышения конкурентоспособности региона</t>
  </si>
  <si>
    <t>KANT, №1 (40) - Ставрополь: Ставролит, 2014. – С. 51 – 55.</t>
  </si>
  <si>
    <t>http://elibrary.ru/item.asp?id=21669549</t>
  </si>
  <si>
    <t>Обоснование методики балльно-рейтинговой оценки работы работников образовательных оргаизаций</t>
  </si>
  <si>
    <t>KANT, № 2(11) - Ставрополь: Ставролит, 2014. – С. 62 – 64.</t>
  </si>
  <si>
    <t>http://elibrary.ru/item.asp?id=21968802</t>
  </si>
  <si>
    <t xml:space="preserve">Роль и значение конкурентоспособности промышленных предприятий и ее оценки в современных условиях </t>
  </si>
  <si>
    <t>KANT, № 2(11) - Ставрополь: Ставролит, 2014. – С. 48 – 50.</t>
  </si>
  <si>
    <t>http://elibrary.ru/item.asp?id=21968797</t>
  </si>
  <si>
    <t>Горностаева Ж Е.С..В., Алехина</t>
  </si>
  <si>
    <t>Корпоративное питание на предприятиях как форма сервисного обслуживания потребителей</t>
  </si>
  <si>
    <t>Гуманитарные и социальные науки. 2014. № 2. С. 692-695.</t>
  </si>
  <si>
    <t>http://elibrary.ru/download/74457833.pdf</t>
  </si>
  <si>
    <t>Липилина Е.Ю., Семенова Л.В.</t>
  </si>
  <si>
    <t>Целевой ориентир образовательного процесса в техническом ВУЗе</t>
  </si>
  <si>
    <t>Теоретические и прикладные вопросы образования и науки сборник научных трудов по материалам Международной научно-практической конференции. Тамбов, 2014. С. 97-100.</t>
  </si>
  <si>
    <t>http://elibrary.ru/item.asp?id=22306283</t>
  </si>
  <si>
    <t>Тенденции и перспективы развития маркетинга туризма на Ставрополье</t>
  </si>
  <si>
    <t>НаукаПарк. 2014. № 2-2 (22). С. 100-105.</t>
  </si>
  <si>
    <t>http://elibrary.ru/item.asp?id=21380452</t>
  </si>
  <si>
    <t>Функционирование и развитие регионального рынка транспортных услуг</t>
  </si>
  <si>
    <t>М.: Миракль, 2014 - 316 С.</t>
  </si>
  <si>
    <t>нет</t>
  </si>
  <si>
    <t>Региональная модель развития: детерминанты экономики и маркетинга</t>
  </si>
  <si>
    <t>Ставрополь: Стгау</t>
  </si>
  <si>
    <t>Абакаров М.И., Аммаев К.А., Буйнова Е.В.Канарская Н.А. и др</t>
  </si>
  <si>
    <t>Инновационные технологии в системе профессионального образования</t>
  </si>
  <si>
    <t>Махачкала, 2014 - 152 с.</t>
  </si>
  <si>
    <t xml:space="preserve"> Международная научно-практическая конференция «Актуальные достижения европейской науки - 2014» </t>
  </si>
  <si>
    <t>Украинна: ДП НПП ЮПИТЕР, Россия: ООО Руснаучкнига, Казахстан: ТОО Уралнаучкнига, Республика Польша, Болгрария, Чешская Республика</t>
  </si>
  <si>
    <t>София, 17-25 июня 2014</t>
  </si>
  <si>
    <t xml:space="preserve">Лазарева Н.В., Линова О.С., Ананьева О.С.Оценка финансового состояния предприятия как основа принятия управленческих решений Материалы Х Международной научно-практической конференция «Актуальные достижения европейской науки - 2014»  - София:БялГРАД –БГ, 2014 – С. 94 – 99. </t>
  </si>
  <si>
    <t>Х international scientific and practical conference «Trends of modern science» ”</t>
  </si>
  <si>
    <t>София, 30 мая - 7 июня, 2014</t>
  </si>
  <si>
    <t>Чимонина И.В., Белова М.А.К вопросу о качестве и безопасности колбасной продукции Российского рынка Materials of the x international scientific and practical conference, «Trends of modern science» ”, - 2014. Volume 20. Biological science. Sheffield. Science and education LTD -      С. 94-98.</t>
  </si>
  <si>
    <t>Инновационные направления развития в образовании, экономике, технике и технологиях: Международная научно-практическая конференция.</t>
  </si>
  <si>
    <t>ТИС ДГТУ</t>
  </si>
  <si>
    <t>Ставрополь, 20 - 21 мая, 2014</t>
  </si>
  <si>
    <t>Теоретические и прикладные вопросы образования и науки: Международная научно-практическая конференция</t>
  </si>
  <si>
    <t xml:space="preserve">Тамбов, 2014. </t>
  </si>
  <si>
    <t>Липилина Е.Ю., Семенова Л.В. Целевой ориентир образовательного процесса в техническом ВУЗе.Теоретические и прикладные вопросы образования и науки сборник научных трудов по материалам Международной научно-практической конференции. Тамбов, 2014. С. 97-100.</t>
  </si>
  <si>
    <t>Межвузовская научно-практическая конференция "Проблемы экономики и технологий в сервисе"</t>
  </si>
  <si>
    <t>ИСОиП (филиал) ДГТУ</t>
  </si>
  <si>
    <t>Шахты, 13 - 17 мая 2014</t>
  </si>
  <si>
    <t>Полякова О.Н., Жидков В.Е. Повышение качества обслуживания посетителей в ресторане. / Материалы межвузовск научно-практической конференции "Проблемы экономики и технологий в сервисе" - Шахты:ИСОиП (филиал) ДГТУ, 2014</t>
  </si>
  <si>
    <t>Прогрессивные технологии и процессы: Международная молодежная научно-практическая конференция</t>
  </si>
  <si>
    <t>Курск, 25- 26 сентября, 2014</t>
  </si>
  <si>
    <t>Полупанов С.Н., Жидков В.Е. Энергосберегающие технологии как направление развития современного предприятия питания  / Прогрессивные технологии и процессы [Текст]: сборник научных статей Международной молодежной научно-практической конференции (25-26 сентября 2014г.), в 2-х томах, Том 2, Юго-Зап. гос. ун-т, А.А. Горохов, Курск, 2014, 288с.</t>
  </si>
  <si>
    <t>Приходченко О.В.</t>
  </si>
  <si>
    <t>Техническое решение в одежде, применяемые для перемещения инвалидов</t>
  </si>
  <si>
    <t>Тезисы доклада XII Всеукраинской научной конференции молодых ученых и студентов. 24-25 апрепля 2014 г.Киев</t>
  </si>
  <si>
    <t>http://ru.knutd.com.ua/nashi-publikatsii/226/</t>
  </si>
  <si>
    <t>Панков В.П.,    Шаталов А.И.,   Жидков В.Е.</t>
  </si>
  <si>
    <t>Плазменные комбинированные покрытия поршневых колец - инструмент повышения ресурса автотракторных ДВС</t>
  </si>
  <si>
    <t>Журнал "Автомобильная промышленность" №2014/06</t>
  </si>
  <si>
    <t>http://www.mashin.ru/eshop/journals/avtomobilnaya_promyshlennost/2016/6/</t>
  </si>
  <si>
    <t>Панков В.П.,     Жидков В.Е.</t>
  </si>
  <si>
    <t>Исследование износостойкости и задиростойкости плазменных металлокерамических покрытий цилиндропоршневой группы автотранспорной техники</t>
  </si>
  <si>
    <t>Технический журнал "Трение и смазка в машинах и механизмах" 2014/01 С.27-30</t>
  </si>
  <si>
    <t>http://www.mashin.ru/eshop/journals/trenie_i_smazka_v_mashinah_i_mehanizmah/2028/01/</t>
  </si>
  <si>
    <t xml:space="preserve">Бабенышев С.П., Мамай Д.С., Емельянов С.А., Жидков В.Е., Владыкина Ю.А. </t>
  </si>
  <si>
    <t>Ультрафильтрация смеси сока клубней топинамбура и молочной сыворотки на полимерных мамранах</t>
  </si>
  <si>
    <t xml:space="preserve">Техника и технология пищевых производств. - Кемерово, КемТИПП. - 2014. - №1(32). С. 97-100 </t>
  </si>
  <si>
    <t>http://fptt-journal.ru/?page=archive&amp;jrn=32&amp;article=17</t>
  </si>
  <si>
    <t>Бабенышев С.П., Мамай Д.С., Емельянов С.А., Жидков В.Е.,         Шапаков Н.А.</t>
  </si>
  <si>
    <t>Повышение проницаемости мемран при разделении жидких высокомалекулярных полидисперсных систем</t>
  </si>
  <si>
    <t>Весник АПК Ставрополья. СтГАУ. - 2014. - №3.</t>
  </si>
  <si>
    <t>http://vapk26.ru/journals/15.pdf</t>
  </si>
  <si>
    <t>Бабенышев С.П., Мамай Д.С., Емельянов С.А., Жидков В.Е.,    Шапаков Н.А.</t>
  </si>
  <si>
    <t>Теоретические аспекты процесса баромембранного разделения жидких высокомолекулярных полидисперсных систем</t>
  </si>
  <si>
    <t>Чеботарев Е.А., Малсугенов А.В.</t>
  </si>
  <si>
    <t>Совершенствование теплового расчета охладителя пластинчатого маслообразователя</t>
  </si>
  <si>
    <t>Вестник Северо-Кавказкого федерального университета. 2014 №5(44). С. 51-57</t>
  </si>
  <si>
    <t>http://www.ncfu.ru/uploads/doc/vestnik_05_44.pdf</t>
  </si>
  <si>
    <t>Бабенышев С.П., Егоров О.И.,     Шрамко М.И., Евдокимов И.А., Лодыгин А.Д.</t>
  </si>
  <si>
    <t>Математическое прогнозирование баромемранного фракционирования и концентрирования молочных полидисперсных систем</t>
  </si>
  <si>
    <t>Вестник Северо-Кавказкого федерального университета. 2014. №2 (41). С. 45-49</t>
  </si>
  <si>
    <t>http://www.ncfu.ru/uploads/doc/vestnik_02_41.pdf</t>
  </si>
  <si>
    <t>Нестеренко П.Г., Храмцов А.Г., Евдокимов И.А., Рябцева С.А., Лодыгин А.Д.</t>
  </si>
  <si>
    <t>Комплексное испольхование компонентов молочной сыворотки</t>
  </si>
  <si>
    <t>Молочная промышленность. 2014. №1. С. 66-67</t>
  </si>
  <si>
    <t>http://www.moloprom.ru/reader/magdairycontent</t>
  </si>
  <si>
    <t>Черкашина Е.С., Лодыгин Д.Н., Лодыгин А.Д.</t>
  </si>
  <si>
    <t>Ферментативные гидролизаты вторичного растительного сырья: анализ аминокислотного состава и перспективы использования</t>
  </si>
  <si>
    <t>Вестник Северо-Кавказкого федерального университета. 2014. №2 (41). С. 112-116</t>
  </si>
  <si>
    <t>Формирование способности к творческой профессиональной деятельности как детерминанта конкурентоспособности инженера-конструктора швейных изделий</t>
  </si>
  <si>
    <t>Наука Парк (научно-практический многопредметный журнал) - Ставрополь: ООО Издательский Дом «ТЭСЭРА» - Вып. №3(23) – 2014.</t>
  </si>
  <si>
    <t>http://nauka-park.narod.ru/</t>
  </si>
  <si>
    <t xml:space="preserve">Целевой ориентир образовательного процесса в техническом вузе </t>
  </si>
  <si>
    <t xml:space="preserve"> Бабенышев С.П.,  Мамай Д.С.,  Мелихова М.С.,  Черниговский В.А.</t>
  </si>
  <si>
    <t xml:space="preserve">Особенности движения частиц дисперсной фазы в канале баромемранного аппарата </t>
  </si>
  <si>
    <t xml:space="preserve">Наука Парк (научно-практический многопредметный журнал) - Ставрополь: ООО Издательский Дом «ТЭСЭРА» - Вып. №2(22) – 2014. – С.68-73  </t>
  </si>
  <si>
    <t xml:space="preserve"> Бабенышев С.П., Мамай Д.С.,  Ткаченко И.К.</t>
  </si>
  <si>
    <t>Ультрафильтрационное разделение смеси сока клубней топинамбура и молочной сыворотки</t>
  </si>
  <si>
    <t xml:space="preserve">Наука Парк (научно-практический многопредметный журнал) - Ставрополь: ООО Издательский Дом «ТЭСЭРА» - Вып. №2(22) – 2014. – С.73-77  </t>
  </si>
  <si>
    <t xml:space="preserve">Бабенышев С.П.,  Мамай Д.С., Ильина Т.Ю. </t>
  </si>
  <si>
    <t xml:space="preserve">Оптимизация процесса ультрафильтрации смеси сока клубней топинамбура и молочной сыворотки </t>
  </si>
  <si>
    <t xml:space="preserve">Наука Парк (научно-практический многопредметный журнал) - Ставрополь: ООО Издательский Дом «ТЭСЭРА» - Вып. №2(22) – 2014. – С.77-81  </t>
  </si>
  <si>
    <t xml:space="preserve"> Чеботарев Е.А., Лодыгин А.Д. </t>
  </si>
  <si>
    <t xml:space="preserve">Перспективные направления совершенствования параметров работы пластинчатых маслообразователей </t>
  </si>
  <si>
    <t xml:space="preserve">Наука Парк (научно-практический многопредметный журнал) - Ставрополь: ООО Издательский Дом «ТЭСЭРА» - Вып. №2(22) – 2014. – С.87-92  </t>
  </si>
  <si>
    <t xml:space="preserve">Вопросы проектирования одежды с конструктивными элементами, облегчающими перемещение инвалидов </t>
  </si>
  <si>
    <t xml:space="preserve">Наука Парк (научно-практический многопредметный журнал) - Ставрополь: ООО Издательский Дом «ТЭСЭРА» - Вып. №2(22) – 2014. – С.61-65  </t>
  </si>
  <si>
    <t xml:space="preserve">Жидков В.Е.,     Панков В.П.,   Соловьев В.А. </t>
  </si>
  <si>
    <t>Исследование вальцов мукомольных мельниц в процессе эксплуатации</t>
  </si>
  <si>
    <t xml:space="preserve">Наука Парк (научно-практический многопредметный журнал) - Ставрополь: ООО Издательский Дом «ТЭСЭРА» - Вып. №2(22) – 2014. – С.42-47  </t>
  </si>
  <si>
    <t xml:space="preserve"> Панков В.П.,  Баженов А.В., Соловьев В.А.</t>
  </si>
  <si>
    <t xml:space="preserve">Анализ микроволнового излучения печей свч с разработкой технологических мероприятий по его снижению </t>
  </si>
  <si>
    <t xml:space="preserve">Наука Парк (научно-практический многопредметный журнал) - Ставрополь: ООО Издательский Дом «ТЭСЭРА» - Вып. №2(22) – 2014. – С.47-51  </t>
  </si>
  <si>
    <t xml:space="preserve"> Панков В.П., Шаталов А.И., Соловьев В.А.</t>
  </si>
  <si>
    <t>Структурные изменения в жаростойких покрытиях лопаток турбин при эксплуатации</t>
  </si>
  <si>
    <t xml:space="preserve">Наука Парк (научно-практический многопредметный журнал) - Ставрополь: ООО Издательский Дом «ТЭСЭРА» - Вып. №2(22) – 2014. – С.51-55  </t>
  </si>
  <si>
    <t xml:space="preserve">Панков В.П.,  Шаталов А.И., Соловьев В.А. </t>
  </si>
  <si>
    <t>Комбинированные жаростойкие покрытия лопаток турбин газотурбинного двигателя</t>
  </si>
  <si>
    <t xml:space="preserve">Наука Парк (научно-практический многопредметный журнал) - Ставрополь: ООО Издательский Дом «ТЭСЭРА» - Вып. №2(22) – 2014. – С.55-61  </t>
  </si>
  <si>
    <t>Малсугенов А.В.,  Павлов А.М.</t>
  </si>
  <si>
    <t>Анализ интенсивности теплопередачи при охлаждении высокожирных сливок «теплой водой и рассолом</t>
  </si>
  <si>
    <t xml:space="preserve">Наука Парк (научно-практический многопредметный журнал) - Ставрополь: ООО Издательский Дом «ТЭСЭРА» - Вып. №2(22) – 2014. – С.81-87  </t>
  </si>
  <si>
    <t>Дубатова И.В. ,      Савельева Н.Ю.</t>
  </si>
  <si>
    <t>Особенности определения эргономической оценки динамического соответствия адаптационной одежды для людей с ограничениями здоровья</t>
  </si>
  <si>
    <t xml:space="preserve">Наука Парк (научно-практический многопредметный журнал) - Ставрополь: ООО Издательский Дом «ТЭСЭРА» - Вып. №2(22) – 2014. – С.33-34  </t>
  </si>
  <si>
    <t xml:space="preserve"> Еремина Ю.В.,  Куренова С.В.,  Скребцова Е.В.</t>
  </si>
  <si>
    <t>Проектирование шумазащитного комплекта для работников предприятий с агрессивной акустической средой</t>
  </si>
  <si>
    <t xml:space="preserve">Наука Парк (научно-практический многопредметный журнал) - Ставрополь: ООО Издательский Дом «ТЭСЭРА» - Вып. №2(22) – 2014. – С.34-38  </t>
  </si>
  <si>
    <t>Дрофа Е.А.</t>
  </si>
  <si>
    <t>Анализ рынка спецодежды: Конструирование и новые материалы</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</si>
  <si>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С.266-271</t>
  </si>
  <si>
    <t>http://elibrary.ru/item.asp?id=22295641</t>
  </si>
  <si>
    <t>Дрофа Е.А., Приходченко Д.В.</t>
  </si>
  <si>
    <t>Разработка ассортимента женской верхней одежды для швейного предприятия</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</si>
  <si>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С.271-279</t>
  </si>
  <si>
    <t>http://elibrary.ru/item.asp?id=22295684</t>
  </si>
  <si>
    <t>Еремина Ю.В., Куренова С.В., Бардакова О.А.</t>
  </si>
  <si>
    <t>Планирование многофакторного эксперимента процесса прохождения шума сквозь сэндвич материалов шумозащитного жилета</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</si>
  <si>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С.283-288</t>
  </si>
  <si>
    <t>http://elibrary.ru/item.asp?id=22295647</t>
  </si>
  <si>
    <t>Липилина Е.Ю., Бегидова С.Н.</t>
  </si>
  <si>
    <t>Эмпатия как метод формирования способности обучающихся к творческой профессиональной деятельности</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</si>
  <si>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С.297-300</t>
  </si>
  <si>
    <t>http://elibrary.ru/item.asp?id=22295670</t>
  </si>
  <si>
    <t>Малсугенов А.В., Павлов А.М.,     Зиберов А.Е.,   Чамагуа В.Р.</t>
  </si>
  <si>
    <t>Анализ применимости рейтинговых систем контроля знаний студентов</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</si>
  <si>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С.300-305</t>
  </si>
  <si>
    <t>http://elibrary.ru/item.asp?id=22295707</t>
  </si>
  <si>
    <t>Малсугенов А.В., Чебатарев Е.А.</t>
  </si>
  <si>
    <t>Анализ конструкций и совершенствование пластинчатых охладителей скребкового типа</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</si>
  <si>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С.305-309</t>
  </si>
  <si>
    <t>http://elibrary.ru/item.asp?id=22295667</t>
  </si>
  <si>
    <t>Контроль состояния поршневых колец и требования к ним</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</si>
  <si>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С.309-314</t>
  </si>
  <si>
    <t>http://elibrary.ru/item.asp?id=22295673</t>
  </si>
  <si>
    <t xml:space="preserve">Панков В.П., Соловьев В.А., </t>
  </si>
  <si>
    <t>Исследование способа удаления покрытий с лопаток турбин ГТД при ремонте</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</si>
  <si>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С.314-319</t>
  </si>
  <si>
    <t>http://elibrary.ru/item.asp?id=22295691</t>
  </si>
  <si>
    <t>Обеспечение физиологического и психологического комфорта пожилых посредством одежды</t>
  </si>
  <si>
    <t>В сборнике: Инновационные напрвления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С.319-322</t>
  </si>
  <si>
    <t>http://elibrary.ru/item.asp?id=22295661</t>
  </si>
  <si>
    <t>Приходченко О.В., Жикривецкая М.Ю., Приходченко Д.В.</t>
  </si>
  <si>
    <t>Модно или удобно? Одежда для людей преклонного возроста</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</si>
  <si>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С.322-324</t>
  </si>
  <si>
    <t>http://elibrary.ru/item.asp?id=22295620</t>
  </si>
  <si>
    <t>Ткаченко И.К., Шапаков Н.А.</t>
  </si>
  <si>
    <t>Молочная сыворотка и ее компоненты как ингридиенты в продуктах функционального питания</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</si>
  <si>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С.324-329</t>
  </si>
  <si>
    <t>http://elibrary.ru/item.asp?id=22295622</t>
  </si>
  <si>
    <t>Шапаков Н.А.</t>
  </si>
  <si>
    <t>Технико-экономические аспекты переработки отработанного моторного масла</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</si>
  <si>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С.337-340</t>
  </si>
  <si>
    <t>http://elibrary.ru/item.asp?id=22295645</t>
  </si>
  <si>
    <t>Дубатова И.В., Дубатова А.А.</t>
  </si>
  <si>
    <t>Использование принципов проектирования адаптационной одежды для людей с ограниченными двигательными возможностями в создании спортивной одежды</t>
  </si>
  <si>
    <t>В сборнике: Инновационные направления в образовании, экономике, технике и технологиях: Международная научно-практическая конференция: сборник статей в 2-х частях, под общей редакцией В.Е. Жидков. 2014. С.279-283</t>
  </si>
  <si>
    <t>http://elibrary.ru/item.asp?id=22295634</t>
  </si>
  <si>
    <t>Чеботарев Е.А., Малсугенов А.В., Борисов А.Т.</t>
  </si>
  <si>
    <t>Особенности технического обслуживания и ремонта молочных сепараторов</t>
  </si>
  <si>
    <r>
      <t xml:space="preserve">Сборник: Актуальные проблемы строительства, транспорта, миашиностроения и техносферной безопасности. Материалы </t>
    </r>
    <r>
      <rPr>
        <sz val="11"/>
        <rFont val="Calibri"/>
        <family val="2"/>
        <charset val="204"/>
      </rPr>
      <t>ІІ</t>
    </r>
    <r>
      <rPr>
        <sz val="11"/>
        <rFont val="Times New Roman"/>
        <family val="1"/>
        <charset val="204"/>
      </rPr>
      <t xml:space="preserve"> ежегодной научно-практической конференции СКФУ "Университетская наука - региону", Н.И. Стоянов (ответственный редактор). Ставрополь , 2014. С164-167</t>
    </r>
  </si>
  <si>
    <t>http://elibrary.ru/item.asp?id=22519625</t>
  </si>
  <si>
    <t>Чеботарев Е.А., Свидченко А.И., Малсугенов А.В.</t>
  </si>
  <si>
    <t>Совершенствование котла-утилизатора типа УС 2,6/39</t>
  </si>
  <si>
    <r>
      <t xml:space="preserve">Сборник: Актуальные проблемы строительства, транспорта, миашиностроения и техносферной безопасности. Материалы </t>
    </r>
    <r>
      <rPr>
        <sz val="11"/>
        <rFont val="Calibri"/>
        <family val="2"/>
        <charset val="204"/>
      </rPr>
      <t>ІІ</t>
    </r>
    <r>
      <rPr>
        <sz val="11"/>
        <rFont val="Times New Roman"/>
        <family val="1"/>
        <charset val="204"/>
      </rPr>
      <t xml:space="preserve"> ежегодной научно-практической конференции СКФУ "Университетская наука - региону", Н.И. Стоянов (ответственный редактор). Ставрополь , 2014. С172-175</t>
    </r>
  </si>
  <si>
    <t>http://elibrary.ru/item.asp?id=22519628</t>
  </si>
  <si>
    <t>Бабенышев С.П., Мамай Д.С.</t>
  </si>
  <si>
    <t xml:space="preserve"> 
Актуальные проблемы строительства, транспорта, машиностроения и техносферной безопасности</t>
  </si>
  <si>
    <t>Материалы II-й ежегодной научно-практической конференции Северо-Кавказского федерального университета «УНИВЕРСИТЕТСКАЯ НАУКА - РЕГИОНУ». Н.И. Стоянов (ответственный редактор). Ставрополь, 2014 С178-181</t>
  </si>
  <si>
    <t>http://elibrary.ru/item.asp?id=22519630</t>
  </si>
  <si>
    <t>Липилина Е.Ю.</t>
  </si>
  <si>
    <t>13.00.01    13.00.02</t>
  </si>
  <si>
    <t>13.00.00</t>
  </si>
  <si>
    <t>Бегидова Светлана Николаевна, д.п.н., профессор</t>
  </si>
  <si>
    <t>20 декабря 2013 года ФГБОУ ВПО «Адыгейский государственный университет»</t>
  </si>
  <si>
    <t>Формирование у обучающихся способности к творческой деятельности в образовательном процессе вуза (канд)</t>
  </si>
  <si>
    <t>Региональная научно-практическая конференция «Инновации молодых ученых Северного Кавказа –экономике России» проводимой в рамках программы («УМНИК») Федерального Фонда содействия развитию малых форм предприятий в научно-технической сфере.</t>
  </si>
  <si>
    <t>Фонд содействия развитию малых форм предприятий в научно-технической сфере</t>
  </si>
  <si>
    <t xml:space="preserve">21-22 октября 2014 года </t>
  </si>
  <si>
    <t xml:space="preserve">Разработка баромемранной технологии напитков на основе малочной сыворотки природных полисахоридова </t>
  </si>
  <si>
    <t>http://umnik26.ru</t>
  </si>
  <si>
    <t>Тезисы доклада XII Всеукраинской научной конференции молодых ученых и студентов</t>
  </si>
  <si>
    <t>Киевский национальный университет дизайна и технологий</t>
  </si>
  <si>
    <t>24-25 апрепля 2014 г.Киев</t>
  </si>
  <si>
    <t>Теоретические и прикладные вопросы образования и науки сборник научных трудов по материалам Международной научно-практической конференции</t>
  </si>
  <si>
    <t>ТамбовООО «Консалтинговая компания Юком»</t>
  </si>
  <si>
    <t xml:space="preserve"> 31 марта 2014 г. Тамбов</t>
  </si>
  <si>
    <t xml:space="preserve">Аграрная наука, образование, производство: актуальные вопросы: сборник трудов всероссийской научно-практической конференции с международны участием. </t>
  </si>
  <si>
    <t>НГАУ,2014</t>
  </si>
  <si>
    <t>Новосибирск:</t>
  </si>
  <si>
    <t>Технико-экономические и экологические аспекты применения баромемранной технологии для очистки масел в АПК</t>
  </si>
  <si>
    <t>http://tshi.tomsk.ru/images/stories/nauka/Sbornik_trudov_16_2014.pdf</t>
  </si>
  <si>
    <r>
      <t xml:space="preserve">Актуальные проблемы строительства, транспорта, миашиностроения и техносферной безопасности. Материалы </t>
    </r>
    <r>
      <rPr>
        <sz val="11"/>
        <rFont val="Calibri"/>
        <family val="2"/>
        <charset val="204"/>
      </rPr>
      <t>ІІ</t>
    </r>
    <r>
      <rPr>
        <sz val="11"/>
        <rFont val="Times New Roman"/>
        <family val="1"/>
        <charset val="204"/>
      </rPr>
      <t xml:space="preserve"> ежегодной научно-практической конференции СКФУ "Университетская наука - региону", Н.И. Стоянов (ответственный редактор).</t>
    </r>
  </si>
  <si>
    <t>СКФУ</t>
  </si>
  <si>
    <t>Ставрополь , 2014.</t>
  </si>
  <si>
    <r>
      <t xml:space="preserve">Актуальные проблемы строительства, транспорта, миашиностроения и техносферной безопасности. Материалы </t>
    </r>
    <r>
      <rPr>
        <sz val="11"/>
        <rFont val="Calibri"/>
        <family val="2"/>
        <charset val="204"/>
      </rPr>
      <t>ІІ</t>
    </r>
    <r>
      <rPr>
        <sz val="11"/>
        <rFont val="Times New Roman"/>
        <family val="1"/>
        <charset val="204"/>
      </rPr>
      <t xml:space="preserve"> ежегодной научно-практической конференции СКФУ "Университетская наука - региону", Н.И. Стоянов (ответственный редактор). </t>
    </r>
  </si>
  <si>
    <t>Международный конкурс молодых дизайнеров "Ассамблея Моды"</t>
  </si>
  <si>
    <t>Приходченко Дарья коллекция "На грани", диплом 3 место</t>
  </si>
  <si>
    <t>Донской государственный технический университет</t>
  </si>
  <si>
    <t xml:space="preserve">Приходченко Дарья - коллекция "На грани" - диплом  участника   Есмирова Ельмира -- коллекция "Готика" - диплом  участника   </t>
  </si>
  <si>
    <t>Красикова Е.А., Литвинова Н.Н.</t>
  </si>
  <si>
    <t>The role of the subjective factor in the self-learning process of self-organizing organization</t>
  </si>
  <si>
    <t>Europäische Fachhochschule.  European Applied Sciences. - 2014. - № 4. - P 85-86</t>
  </si>
  <si>
    <t>http://elibrary.ru/contents.asp?titleid=38040</t>
  </si>
  <si>
    <t xml:space="preserve">Котова Т.Н., Хачатурян Р.Е. </t>
  </si>
  <si>
    <t>Формирование профессиональной компетенции студентов технических вузов на основе междисциплинарной интеграции</t>
  </si>
  <si>
    <t>Professionalizing of a personality at educational institutes and practical activities: theoretical and practical problems ofsociology, labor psychology and professional education: Materials of the international scientific conference он February 10-11, 2014 - Praha:Vědecko vydavatelské centrum «Sociosféra-CZ», 2014. - P. 53-57</t>
  </si>
  <si>
    <t>http://elibrary.ru/item.asp?id=21307945</t>
  </si>
  <si>
    <t>Dysfunctional famili as a factor of victim benavior formation</t>
  </si>
  <si>
    <r>
      <t>Sharing the Results of Research towards Closer Global Cooperation among Scientists: Results of the 1st International Conference: Collection of Research Papers (March 7, 2014) – Montreal, Canada: Published by</t>
    </r>
    <r>
      <rPr>
        <b/>
        <sz val="12"/>
        <rFont val="Times New Roman"/>
        <family val="1"/>
        <charset val="204"/>
      </rPr>
      <t xml:space="preserve"> </t>
    </r>
    <r>
      <rPr>
        <sz val="12"/>
        <rFont val="Times New Roman"/>
        <family val="1"/>
        <charset val="204"/>
      </rPr>
      <t>Accent Graphics Communications, 2014. - P. 43-47</t>
    </r>
  </si>
  <si>
    <t>в работе</t>
  </si>
  <si>
    <t xml:space="preserve">Кудашина В.Л. </t>
  </si>
  <si>
    <t>Ключевые слова как механизм формирования проекции текста</t>
  </si>
  <si>
    <t>Actual problems of the theory and practice of philological researces: materials of the IV international scietific conference on March 25-26, 2014. - Praha:Vědecko vydavatelské centrum «Sociosféra-CZ», 2014. - P. 54-55</t>
  </si>
  <si>
    <t>http://elibrary.ru/item.asp?id=21641710</t>
  </si>
  <si>
    <t>Sociocultural competence in language proficiency</t>
  </si>
  <si>
    <t>Foreign langauge in the system of secondary and higher education: materials of the IV international scientific conference on October 1-2, 2014. - Praha:Vědecko vydavatelské centrum «Sociosféra-CZ», 2014. - P. 74-76</t>
  </si>
  <si>
    <t>Смирнова Н.Г.</t>
  </si>
  <si>
    <t xml:space="preserve">Галаниди Е.Н. </t>
  </si>
  <si>
    <t>От метафоры к метафорике и метафорологии войны</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</si>
  <si>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- 342-345</t>
  </si>
  <si>
    <t>http://elibrary.ru/item.asp?id=22295678</t>
  </si>
  <si>
    <t>Красикова Е.А.</t>
  </si>
  <si>
    <t>Социальная реабилитация участников военных конфликтов</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</si>
  <si>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- 362-365</t>
  </si>
  <si>
    <t>http://elibrary.ru/item.asp?id=22295657</t>
  </si>
  <si>
    <t xml:space="preserve">Литвинова Н.Н. </t>
  </si>
  <si>
    <t>Социокультурный кризис и пути его преодоления в современном обществе</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</si>
  <si>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- 381-384</t>
  </si>
  <si>
    <t>http://elibrary.ru/item.asp?id=22295650</t>
  </si>
  <si>
    <t xml:space="preserve">Хан С.А. </t>
  </si>
  <si>
    <t>Исторические циклы в развитии общества и государства</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</si>
  <si>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- 400-402</t>
  </si>
  <si>
    <t>http://elibrary.ru/item.asp?id=22295651</t>
  </si>
  <si>
    <t xml:space="preserve">Жукова Е.К. </t>
  </si>
  <si>
    <t>Вводная лекция по математике</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</si>
  <si>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- 453-355</t>
  </si>
  <si>
    <t>http://elibrary.ru/item.asp?id=22295708</t>
  </si>
  <si>
    <t>Котова Т.Н.</t>
  </si>
  <si>
    <t>Активные и интерактивные формы самостоятельной работы в обучении</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</si>
  <si>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- 359-362</t>
  </si>
  <si>
    <t>http://elibrary.ru/item.asp?id=22295704</t>
  </si>
  <si>
    <t>Смысл текста как определенная проекция в сознании адресата</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</si>
  <si>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- 369-374</t>
  </si>
  <si>
    <t>http://elibrary.ru/item.asp?id=22295642</t>
  </si>
  <si>
    <t xml:space="preserve">Торосян И.Г. </t>
  </si>
  <si>
    <t>Формирование основ здорового образа жизни у студентов</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</si>
  <si>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- 397-399</t>
  </si>
  <si>
    <t>http://elibrary.ru/item.asp?id=22295626</t>
  </si>
  <si>
    <t xml:space="preserve">Смирнова Н.Г. </t>
  </si>
  <si>
    <t>Лингводидактический потенциал Всемирной паутины: сайты производителей одежды как источник профессионально-ориентированной информации</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</si>
  <si>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- 393-397</t>
  </si>
  <si>
    <t>http://elibrary.ru/item.asp?id=22295617</t>
  </si>
  <si>
    <t xml:space="preserve">Орлова Е.А. Мезенцева И.А. </t>
  </si>
  <si>
    <t>Педагогический потенциал проектной деятельности социальной направленности в формировании образовательных компетенций   студентов  младших курсов</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</si>
  <si>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- 384-389</t>
  </si>
  <si>
    <t>http://elibrary.ru/item.asp?id=22295649</t>
  </si>
  <si>
    <t xml:space="preserve">Левшенков В.Н. </t>
  </si>
  <si>
    <t>К вопросу о магнитных монополях</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</si>
  <si>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- 374-377</t>
  </si>
  <si>
    <t>http://elibrary.ru/item.asp?id=22295653</t>
  </si>
  <si>
    <t xml:space="preserve">Хачатурян Р.Е. </t>
  </si>
  <si>
    <t>Использование математического инструментария в практической и прикладной деятельности бакалавров технического вуза</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</si>
  <si>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- 402-407</t>
  </si>
  <si>
    <t>http://elibrary.ru/item.asp?id=22295675</t>
  </si>
  <si>
    <t xml:space="preserve">Крюкова И.В. </t>
  </si>
  <si>
    <t>Анализ успешности усвоения иностранного языка при применении индивидуального подхода</t>
  </si>
  <si>
    <t>Инновационные направления развития в сфере образования, экономике, технике и технологиях: Международная научно-практическая конференция. 20-21 мая 2014 г. - Ставрополь: Ставролит; ТИС, 2014. - 365-369</t>
  </si>
  <si>
    <t>http://elibrary.ru/item.asp?id=22295621</t>
  </si>
  <si>
    <t>Языковая картина событий на Украине и их отражение в медийном дискурсе: морбиальная метафора.</t>
  </si>
  <si>
    <t>Политическая коммуникация: перспективы развития научного направления: материалы Международной научной конференции. - Екатеринбург: Урал. гос. пед. ун-т 2014. - 239-241</t>
  </si>
  <si>
    <t>Г.Л. Курбатов о становлении феодальных отношений в ранневизантийской общине</t>
  </si>
  <si>
    <t>Культура и общество: история и современность: материалы III Всероссийской (с международным участием) научно-практической конференции. - Ставрополь: АРГУС, 2014. - С. 347-350</t>
  </si>
  <si>
    <t>http://elibrary.ru/item.asp?id=22497886</t>
  </si>
  <si>
    <t xml:space="preserve">Лингвистика речевого воздействия: фактор адресата в общении </t>
  </si>
  <si>
    <t>Слово. Предложение. Текст: анализ языковой культуры: Материалы V Международной научно-практической конференции. - Краснодар: НИЦ Априори, 2014. - С. 79-82</t>
  </si>
  <si>
    <t>Методы прогнозной экстраполяции в техническом сервисе</t>
  </si>
  <si>
    <t>Материалы VIII Международной научно-практической конференции "Достижения вузовской науки". - Новосибирск: ЦРНС, 2014. - С. 242-249</t>
  </si>
  <si>
    <t>http://elibrary.ru/item.asp?id=21237854</t>
  </si>
  <si>
    <t>Котова Т.Н., Брыкалова А.А.</t>
  </si>
  <si>
    <t xml:space="preserve">Инструментарий и инфраструктура воспроизводства инновационных технологий в условиях динамики рынка </t>
  </si>
  <si>
    <t>Ценности современной молодежи: ориентация образования в контексте устойчивого развития: материалы международной научно-практической конференции. - Ставрополь: ТЭСЭРА, 2014. - С. 76-79</t>
  </si>
  <si>
    <t>http://elibrary.ru/item.asp?id=22519408</t>
  </si>
  <si>
    <t xml:space="preserve">Гринева С.В. </t>
  </si>
  <si>
    <t>Самоорганизация образования в контексте устойчивого развития</t>
  </si>
  <si>
    <t>Ценности современной молодежи: ориентация образования в контексте устойчивого развития: материалы международной научно-практической конференции. - Ставрополь: ТЭСЭРА, 2014. - С. 140-143</t>
  </si>
  <si>
    <t>http://elibrary.ru/item.asp?id=22519432</t>
  </si>
  <si>
    <t>Оптимизация параметров автоматизированной системы аналитического контроля.</t>
  </si>
  <si>
    <t>НаукаПарк. - 2014. - № 10(30)</t>
  </si>
  <si>
    <t>Базовые детерминанты совершенствования системы высшего профессионального образования</t>
  </si>
  <si>
    <t>Теория и практика современного образования: материалы VI Международной научно-практической конференции. – Санкт-Петербург, 2014</t>
  </si>
  <si>
    <t>Литвинова Н.Н., Красикова Е.А.</t>
  </si>
  <si>
    <t>Некоторые аспекты профессиональной деформации преподавателя вуза</t>
  </si>
  <si>
    <t>Педагогика и психология: актуальные проблемы исследований на современном этапе: Материалы VI Международной научно-практической конференции. – М.: Апробация, 2014</t>
  </si>
  <si>
    <t>Основные принципы развития системы высшего профессионального образования</t>
  </si>
  <si>
    <t xml:space="preserve">Лысенко В.В. </t>
  </si>
  <si>
    <t>Социальные аспекты в направлениях развития культуры</t>
  </si>
  <si>
    <t>European Social Science Journal. - 2014. - № 1. - С. 264-268</t>
  </si>
  <si>
    <t>http://elibrary.ru/item.asp?id=21540988</t>
  </si>
  <si>
    <t>Концепт "жизнь" и концептуальная метофоризация в историческом дискурсе В.О. Ключевского</t>
  </si>
  <si>
    <t>Филологические науки. Вопросы теории и практики. - 2014. - № 10 (40) Ч. II. - С. 160-164</t>
  </si>
  <si>
    <t>http://elibrary.ru/item.asp?id=22003224</t>
  </si>
  <si>
    <t>Кривокора Е.И.</t>
  </si>
  <si>
    <t>Methodology of communicational quasi-rent (article) Web of Science, SCOPUS ISI Web of Knowledge, ISI Web of Science, ELSEVIER Products – SCOPUS РИНЦ</t>
  </si>
  <si>
    <t xml:space="preserve">International Multidisciplinary Scientific Conferences SOCIAL SCIENCES &amp; ARTS SGEM2014 POLITICAL SCIENCES, LAW, FINANCE, ECONOMICS &amp; TOURISM Conference Proceedings SGEM2014 Volume: 3. Section: Economics and Tourism. Albena, Bulgaria/ 1-10 september, 2014/. 802 P. ISBN 978-619-7105-27-8 / ISSN 2367-5659 DOI: 10.5593/sgemsocial2014B23 </t>
  </si>
  <si>
    <t>Зайченко И.А., Максимова О.П.</t>
  </si>
  <si>
    <t xml:space="preserve">Современные стратегии развития человеческих ресурсов организации </t>
  </si>
  <si>
    <t xml:space="preserve">
- http://conf.at.ua/archive/23.05.2014_Vol.1.pdf
</t>
  </si>
  <si>
    <t>Кривокора Е.И., Величко Е.М.</t>
  </si>
  <si>
    <t>Коммуникационный капитал как фактор эффективности бизнес-системы</t>
  </si>
  <si>
    <t>Institutionelle Grundlagen für die Funktionierung der Ökonomik unter den Bedingungen der Transformation: Sammelwerk der wissenschaftlichen Artikel.Vol. 1 - Verlag SWG imex GmbH, Nürnberg, Deutschland, 2014. 348 S.</t>
  </si>
  <si>
    <t>0,3/ 0,15 п.л.</t>
  </si>
  <si>
    <t>Кирова К.С., Шалыгина Л.В.</t>
  </si>
  <si>
    <t>Золото, как экономический ин-дикатор инвестиций</t>
  </si>
  <si>
    <t xml:space="preserve">
- http://conf.at.ua/archive/23.05.2014_Vol.2.pdf
</t>
  </si>
  <si>
    <t>Шведова Н.Н.</t>
  </si>
  <si>
    <t>Некоторые аспекты кооперации подсобных производств аграрных предприятий</t>
  </si>
  <si>
    <t xml:space="preserve">http://conf.at.ua/archive/23.05.2014_Vol.2.pdf
</t>
  </si>
  <si>
    <t>Иванова А.Ю.</t>
  </si>
  <si>
    <t>Детализированно-диагностическая оценка финансового состояния организаций в современных условиях</t>
  </si>
  <si>
    <t>http://conf.at.ua/archive/23.05.2014_Vol.1.pdf</t>
  </si>
  <si>
    <t>Кривокора Ю.Н.</t>
  </si>
  <si>
    <t>Теоретические аспекты формирования организационно-экономического механизма многофункционального развития сельского хозяйствах</t>
  </si>
  <si>
    <t>«Институциональные основы функционирования экономики в условиях трансформации» сборник научных трудов по материалам Международной научно-практической конференции (г. Нюрнберг, Германия, 23 мая 2014 года)</t>
  </si>
  <si>
    <t>- http://conf.at.ua/archive/23.05.2014_Vol.1.pdf</t>
  </si>
  <si>
    <t>Николкина Н.Г.</t>
  </si>
  <si>
    <t>Актуальные аспекты развития образования в высшей школе</t>
  </si>
  <si>
    <t>Научный потенциал мира –2013// Материалы IX Международной научно-практической конференции. т.9 – София «Бял ГРАД-БГ» ООД, 2013 – С. 18-21.</t>
  </si>
  <si>
    <t>http://elibrary.ru/item.asp?id=22301367</t>
  </si>
  <si>
    <t>Необходимость и условия развития подсобных производств аграрных предприятий, их кооперации и интеграции</t>
  </si>
  <si>
    <t>Сборник научных трудов научно-практической конференции «Проблемы формирования новой экономики XXI столетия» 19-20 декабря 2013 года, Т.1. – Днепропетровск: Бiла К.О., 2013. – 103 с. (С.90-96)</t>
  </si>
  <si>
    <t>Ионов Ч.Х-Б.</t>
  </si>
  <si>
    <t>Проблемы региональной асимметричности: новые подходы и пути решения</t>
  </si>
  <si>
    <t>Журнал "Региональная экономика. Теория и практика", № 15(342) 2014 г</t>
  </si>
  <si>
    <t>Мякишев В.С.</t>
  </si>
  <si>
    <t>Решение проблемы дефицита парковачных мест в городе</t>
  </si>
  <si>
    <t>Научный журнал «Вестник Северо-Кавказского федерального университета», 2014 г.</t>
  </si>
  <si>
    <t>Кусакина О.Н., Кривокора Ю.Н.</t>
  </si>
  <si>
    <t>Методические подходы к оценке состояния сельской территории как многофункциональной эколого-социально-экономической системы</t>
  </si>
  <si>
    <t xml:space="preserve">Теория и практика общественного развития, 2014 №19  </t>
  </si>
  <si>
    <t>Многофункциональное сельское хозяйство: проблемы развития.</t>
  </si>
  <si>
    <t>Ставрополь: ООО «ИИЦ «Фабула»», 2014.</t>
  </si>
  <si>
    <t xml:space="preserve"> Кривокора Ю.Н.</t>
  </si>
  <si>
    <t xml:space="preserve">Концептуальные подходы к проблеме многофункциональности сельского хозяйства. </t>
  </si>
  <si>
    <t>Научный журнал «European Social Science Journal» 2014 №10</t>
  </si>
  <si>
    <t>Подсобные производства аграрных предприятий в системе сельскохозяйственной кооперации</t>
  </si>
  <si>
    <t>Международный научный журнал "Теория и практика общественного развития" 2014 №20</t>
  </si>
  <si>
    <t>Зайченко И.А.</t>
  </si>
  <si>
    <t>Информационные технологии как составной элемент системы контроллинга</t>
  </si>
  <si>
    <t>Вестник Северо-Кавказского Гуманитарного института. Ежеквартальный научно-практический журнал. г.Ростов-на-Дону, типография «Аспект». 2013. №4(8)  С.23-30</t>
  </si>
  <si>
    <t>Экономическое поведение людей в системе проводимой налоговой политики</t>
  </si>
  <si>
    <t>Вестник Северо-Кавказского Гуманитарного института. Ежеквартальный научно-практический журнал. г.Ростов-на-Дону, типография «Аспект». 2014.</t>
  </si>
  <si>
    <t>Лебедева И.В.,  Лебедев В.И.</t>
  </si>
  <si>
    <t>Математические модели функционирования предприятий, участвующих в инновационной деятельности</t>
  </si>
  <si>
    <t>http://elibrary.ru/item.asp?id=21250303</t>
  </si>
  <si>
    <t>Зайченко И.А., Кривокора Е.И.</t>
  </si>
  <si>
    <t>Концептуальный подход к разработке  инновационной стратегии   коммерческого банка</t>
  </si>
  <si>
    <t>«Инновационные направления в образовании, экономике, технике и технологиях» сборник научных трудов по материалам Международной научно-практической конференции – (ТИС (филиал) ДГТУ, 20 – 21 мая 2014 года) Ставрополь: 2014 г.</t>
  </si>
  <si>
    <t>http://elibrary.ru/item.asp?id=22295683</t>
  </si>
  <si>
    <t>Иванова А.Ю., Ионова А.Ч.</t>
  </si>
  <si>
    <t>Банковские стратегии на рынке корпоративных депозитов</t>
  </si>
  <si>
    <t>http://elibrary.ru/item.asp?id=22295664</t>
  </si>
  <si>
    <t>Иванова А.Ю., Николкина Н.Г.</t>
  </si>
  <si>
    <t>Проблемы платежеспособности российских организаций в современной экономической действительности</t>
  </si>
  <si>
    <t>Иванова А.Ю., Воробьев Н.Н.</t>
  </si>
  <si>
    <t>Методическое совершенствование подходов к оценке финансового состояния организаций различных отраслей и сфер деятельности</t>
  </si>
  <si>
    <t>0,2/0,1</t>
  </si>
  <si>
    <t>http://elibrary.ru/item.asp?id=22295686</t>
  </si>
  <si>
    <t>Пономарева Е.А., Богданова А.Г., Павленко М.В.</t>
  </si>
  <si>
    <t>Выбор стратегии брендинга</t>
  </si>
  <si>
    <t>KANT, №1(10). – Ставрополь : Ставролит, 2014 г. – 136 с. / С. 56-58</t>
  </si>
  <si>
    <t>http://elibrary.ru/item.asp?id=21669550</t>
  </si>
  <si>
    <t>Карасева С.А., Кирова К.С.</t>
  </si>
  <si>
    <t>Законы сомопрезентации в деловой среде</t>
  </si>
  <si>
    <t>http://elibrary.ru/item.asp?id=22295630</t>
  </si>
  <si>
    <t>Кирова К.С., Карасева С.А.</t>
  </si>
  <si>
    <t>Инвестиционный климат  механизма реализации инвестиционной политики РФ</t>
  </si>
  <si>
    <t>http://elibrary.ru/item.asp?id=22295618</t>
  </si>
  <si>
    <t>Максимова О.П., Семенова Н.В.</t>
  </si>
  <si>
    <t>Современный подход к оценке трудового потенциала фирмы</t>
  </si>
  <si>
    <t>http://elibrary.ru/item.asp?id=22295663</t>
  </si>
  <si>
    <t xml:space="preserve">Семенова Н.В., Максимова О.П.                                                                                    </t>
  </si>
  <si>
    <t>Квалификация как социальный фактор повышения                 эффективности использования трудовых ресурсов предприятий сферы услуг</t>
  </si>
  <si>
    <t>http://elibrary.ru/item.asp?id=22295624</t>
  </si>
  <si>
    <t>Шалыгина Л.В., Ионов Ч.Б</t>
  </si>
  <si>
    <t>Нефть,  как экономический ресурс России и мира</t>
  </si>
  <si>
    <t>http://elibrary.ru/item.asp?id=22295671</t>
  </si>
  <si>
    <t>Шведова Н.Н., Кривокора Ю.Н.</t>
  </si>
  <si>
    <t>Государственное регулирование  аграрной денятельности в условиях многофункциональности сельского хозяйства</t>
  </si>
  <si>
    <t>http://elibrary.ru/item.asp?id=22295646</t>
  </si>
  <si>
    <t>Совершенствование системы экономической безопасности региона</t>
  </si>
  <si>
    <t>Вестник Международной Академии Наук (Русская секция) 1·2014 (Специальный выпуск), Москва, «Корина Офсет», 2014. – С.40-42.</t>
  </si>
  <si>
    <t>http://elibrary.ru/item.asp?id=21390421</t>
  </si>
  <si>
    <t xml:space="preserve">Роль эффективного использования трудовых ресурсов как элементах управления на предприятиях </t>
  </si>
  <si>
    <t>Вестник Северо-Кавказского Гуманитарного института. Ежеквартальный научно-практический журнал. г.Ростов-на-Дону, типография «Аспект». 2014. декабрь</t>
  </si>
  <si>
    <t>в печати</t>
  </si>
  <si>
    <t>Зайченко И.А., Максимова О.П., Диулина Т.С.</t>
  </si>
  <si>
    <t xml:space="preserve">Проблемы имущественного страхования в России и пути их решения </t>
  </si>
  <si>
    <t>«Современные проблемы регионального развития» сборник научных трудов по материалам Международной научно-практической конференции, г.Пловдив, Болгария, 27-28 октября 2014 г.</t>
  </si>
  <si>
    <t>Наука-Парк. – Ставрополь: ИД «ТЭСЭРА», 2014., № 4.</t>
  </si>
  <si>
    <t>http://elibrary.ru/item.asp?id=21763820</t>
  </si>
  <si>
    <t>Наука-Парк. – Ставрополь: ИД «ТЭСЭРА», 2014., № 5.</t>
  </si>
  <si>
    <t>http://elibrary.ru/item.asp?id=21763822</t>
  </si>
  <si>
    <t>Управление инвестициями в субъекте Федерации</t>
  </si>
  <si>
    <t>http://elibrary.ru/item.asp?id=21763821</t>
  </si>
  <si>
    <t xml:space="preserve">Математические модели в оценке территории городских агломераций </t>
  </si>
  <si>
    <t>nauka-park@yandex,ru</t>
  </si>
  <si>
    <t>Сельскохозяйственное предприятие как производственная и социально-экономическая структура</t>
  </si>
  <si>
    <t>Научно-практический многопредметный журнал «НаукаПарк» №1(20) январь-февраль 2014</t>
  </si>
  <si>
    <t xml:space="preserve">Проблемы и направления совершенствования методических подходов к информационно-аналитическому обеспечению комплексной оценки финансового состояния организаций </t>
  </si>
  <si>
    <t>http://elibrary.ru/item.asp?id=21576252</t>
  </si>
  <si>
    <t>Максимова О.П., Ковалева С.С.</t>
  </si>
  <si>
    <t>Влияние культурных и трудовых составляющих на эффективность деятельности организации</t>
  </si>
  <si>
    <t>Научно-практический многопредметный журнал «НаукаПарк» №1(20) январь-февраль 2014. с.65</t>
  </si>
  <si>
    <t>http://elibrary.ru/item.asp?id=21232762</t>
  </si>
  <si>
    <t>Семенова Н.В., Николкина Н.Г.</t>
  </si>
  <si>
    <t>Концепция управления товарным ассортиментом торгового предприятия</t>
  </si>
  <si>
    <t>http://elibrary.ru/item.asp?id=21763824</t>
  </si>
  <si>
    <t>Семенова Н.В.,</t>
  </si>
  <si>
    <t>Сущность эффективности торговой деятельности как экономической категории</t>
  </si>
  <si>
    <t>Материалы международной научно-практической конференции. – Ставрополь: Технологический институт сервиса, 2014.</t>
  </si>
  <si>
    <t>0,6/ 0,3</t>
  </si>
  <si>
    <t xml:space="preserve">Семенова Н.В., Величко Е.М.          </t>
  </si>
  <si>
    <t>Принципы и система показателей комплексной оценки использования материальных и трудовых ресурсов торговли</t>
  </si>
  <si>
    <t>http://elibrary.ru/item.asp?id=21763825</t>
  </si>
  <si>
    <t>Шалыгина Л.В., Диулина Т.С.</t>
  </si>
  <si>
    <t>Информационный рынок – состояние и перспективы  развития  в России</t>
  </si>
  <si>
    <t>http://elibrary.ru/item.asp?id=21763826</t>
  </si>
  <si>
    <t>Совершенствование информационно-аналитического обеспечения комплексной оценки финансового состояния организаций</t>
  </si>
  <si>
    <t>Материалы международной научно-практической конференции «Актуальные проблемы современной науки». – Ставрополь: НОУ «СевКавГТИ», 2014. – 168 с. (53 -57).</t>
  </si>
  <si>
    <t>http://elibrary.ru/item.asp?id=21946398</t>
  </si>
  <si>
    <t>Управление подсобными производствами аграрных предприятий</t>
  </si>
  <si>
    <t>Инновационные направления в образовании, экономике, технике и технологиях» сборник научных трудов по материалам Международной научно-практической конференции – (ТИС (филиал) ДГТУ, 20 – 21 мая 2014 года) Ставрополь: Ставролит; ТИС, 2014. – Часть I. – 416 с.</t>
  </si>
  <si>
    <t>http://elibrary.ru/item.asp?id=22295699</t>
  </si>
  <si>
    <t>Шведова Н.Н., Гладилин А.В.</t>
  </si>
  <si>
    <t>Кооперирование подсобных производств аграрных предприятий</t>
  </si>
  <si>
    <t>Сборник научных статей  II Международной научно-практической конференции «Модернизация экономики и управления». 27 февраля 2014 г. Северо-Кавказский федеральный университет. - Ставрополь: Ставролит, 2014. – Часть I. 312 с. (243-246).</t>
  </si>
  <si>
    <t>http://elibrary.ru/item.asp?id=21765033</t>
  </si>
  <si>
    <t xml:space="preserve">Шалыгина Л.В., Кирова К.С., Николкина Н.Г.           </t>
  </si>
  <si>
    <t xml:space="preserve">Антикоррупционная политика в субъектах российской федерации:  противодействие  коррупции  в Cтавропольском крае </t>
  </si>
  <si>
    <t>Ассоциация перспективных исследований и высшего образования «Восток-Запад», г. Вена, Австрия («East West» Association for Advanced Studies and Higher Education GmbH, Wien, Österreich), 2014 г.</t>
  </si>
  <si>
    <t>Давыдянц Д.Е.</t>
  </si>
  <si>
    <t xml:space="preserve">Оценка и анализ социально-экономического развития России
(статья)
</t>
  </si>
  <si>
    <t>Концепт. – 2014. – Современные научные исследования. Выпуск 2. – ART 55115. – URL: http://e-koncept.ru/2014/55115.htm. – Гос. рег. Эл No ФС 77-49965. – ISSN 2304-120X.</t>
  </si>
  <si>
    <t>Цыбульский А.И.</t>
  </si>
  <si>
    <r>
      <t>Роль системы образования</t>
    </r>
    <r>
      <rPr>
        <sz val="10"/>
        <color theme="1"/>
        <rFont val="Times New Roman"/>
        <family val="1"/>
        <charset val="204"/>
      </rPr>
      <t xml:space="preserve"> системы образования и подготовка специалистов в контексте требований по энергосбережению и повышению энергоэффективности в экономике</t>
    </r>
  </si>
  <si>
    <t>Наукапарк. 2014. № 8 (28). С. 100-105.</t>
  </si>
  <si>
    <t>http://elibrary.ru/item.asp?id=22452270</t>
  </si>
  <si>
    <t>Инновационный подход при формировании цен в предпринимательской среде сферы сервиса</t>
  </si>
  <si>
    <t>Модернизация экономики и управления. Международная научно-практическая конференция: сборник научных статей. Под общей редакцией В.И. Бережного. 2014. С. 58-61.</t>
  </si>
  <si>
    <t>http://elibrary.ru/item.asp?id=22295777</t>
  </si>
  <si>
    <t>Цыбульский А.И., Черненко А.В.</t>
  </si>
  <si>
    <t>Исследование аварийности автотранспортных средств и обоснование спроса на кузовные и малярные работы для объектов автосервиса в условиях города</t>
  </si>
  <si>
    <t>Наукапарк. 2014. № 2-2 (22). С. 105-112.</t>
  </si>
  <si>
    <t>http://elibrary.ru/item.asp?id=21380453</t>
  </si>
  <si>
    <t>http://elibrary.ru/item.asp?id=21815214</t>
  </si>
  <si>
    <t>Давыдянц Д.Е., Зубова Л.В.</t>
  </si>
  <si>
    <t>Теоретическое обоснование и методическое обеспечение оценки и анализа эффективности деятельности на основе взаимосвязи «ресурсного» и «затратного» подходов и их практическая апробация на примере предпринимательской деятельности</t>
  </si>
  <si>
    <t>Фундаментальные исследования. 2014. № 5-6. С. 1294-1297.</t>
  </si>
  <si>
    <t>http://elibrary.ru/item.asp?id=21567576</t>
  </si>
  <si>
    <t>Давыдянц Д.Е., Жидков В.Е., Зубова Л.В.</t>
  </si>
  <si>
    <t>К определению понятий «энергосбережение» и «энергоэффективность»</t>
  </si>
  <si>
    <t>Фундаментальные исследования. 2014. № 9-6. С. 1294-1296.</t>
  </si>
  <si>
    <t>http://elibrary.ru/item.asp?id=21858673</t>
  </si>
  <si>
    <t>Алгоритм поведения хозяйствующего субъекта в ситуациях неопределенности с учетом динамики уровня информированности от перемещения субъекта во временном пространстве</t>
  </si>
  <si>
    <t xml:space="preserve">Фундаментальные исследования. 2014. № 9-6. С. 1297-1301. </t>
  </si>
  <si>
    <t>http://elibrary.ru/item.asp?id=21858674</t>
  </si>
  <si>
    <t>Инновационный механизм развития предпринимательства с оценкой рискоустойчивости, уровнем информированности и эффективности последствий</t>
  </si>
  <si>
    <t>Фундаментальные исследования. 2014. № 9-6. С. 1302-1305.</t>
  </si>
  <si>
    <t>http://elibrary.ru/item.asp?id=21858675</t>
  </si>
  <si>
    <t>Оценка и анализ социально-экономической эффективности россии за период 2000-2013 гг</t>
  </si>
  <si>
    <t>Наукапарк. 2014. № 2-2 (22). С. 92-100.</t>
  </si>
  <si>
    <t>http://elibrary.ru/item.asp?id=21380451</t>
  </si>
  <si>
    <t>Давыдянц Д.Е., Бичоева Д.С., Гаркавенко Я.В.</t>
  </si>
  <si>
    <t>Конкурентоспособность и эффективность хозяйствующего субъекта</t>
  </si>
  <si>
    <t>Kant. 2014. № 1. С. 28-31.</t>
  </si>
  <si>
    <t>http://elibrary.ru/item.asp?id=21669543</t>
  </si>
  <si>
    <t>Давыдянц Д.Е., Гаркавенко Я.В.</t>
  </si>
  <si>
    <t>Инструментарий для управления конкурентоспособностью хозяйствующего субъекта</t>
  </si>
  <si>
    <t>Kant. 2014. № 1. С. 48-51.</t>
  </si>
  <si>
    <t>http://elibrary.ru/item.asp?id=21669548</t>
  </si>
  <si>
    <t>Оценка и анализ социально-экономического развития России</t>
  </si>
  <si>
    <t>http://elibrary.ru/item.asp?id=21806670</t>
  </si>
  <si>
    <t>Макеенко И.П.</t>
  </si>
  <si>
    <t>Лицензирование как эффективный способ управленческой деятельности тсж и жк</t>
  </si>
  <si>
    <t>Инновационные направления развития в образовании, экономике, технике и технологиях под общей редакцией В.Е. Жидкова. 2014. С. 235-238.</t>
  </si>
  <si>
    <t>Модернизация измерителя плотности тепловых потоков</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</si>
  <si>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231-235.</t>
  </si>
  <si>
    <t>Ядыкин В.С., Шейченко Ю.И.</t>
  </si>
  <si>
    <t>Энергосберегающие технологии в гостиничном сервисе</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</si>
  <si>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257-264.</t>
  </si>
  <si>
    <t>Мякишев В. С.</t>
  </si>
  <si>
    <t>Современные тенденции в 
экономике и управлении: реалии и векторы развития</t>
  </si>
  <si>
    <t xml:space="preserve"> Ставрополь ИП Светличная С. Г. 2014 – С. 107 – 127. </t>
  </si>
  <si>
    <t xml:space="preserve">Давыдянц Д.Е.,
Зубова Л. В.,
Мартыненко О. В.
</t>
  </si>
  <si>
    <t>Инновационный механизм развития сферы услуг с оценкой
 рискоустойчивости, уровнем информированности, 
эффективности последствий и экологическим риском по 
степени воздействия на окружающую среду</t>
  </si>
  <si>
    <t>г. Туапсе, 2014. – 137 с.</t>
  </si>
  <si>
    <t xml:space="preserve">Определения основных общенаучных и обобщающих понятий
</t>
  </si>
  <si>
    <t xml:space="preserve"> М.: МИРАКЛЬ, 2014. – 44 с.
</t>
  </si>
  <si>
    <t xml:space="preserve">Определения основных общенаучных и обобщающих понятий
</t>
  </si>
  <si>
    <t>М.: МИРАКЛЬ, 2014. – 64 с.
 - ISBN 978-5-9904941-0-7</t>
  </si>
  <si>
    <t xml:space="preserve">Теоретико-методологические основы экономического движения капитала
</t>
  </si>
  <si>
    <t>М.: МИРАКЛЬ, 2014. – 56 с. - ISBN 978-5-9904941-3-8</t>
  </si>
  <si>
    <t>Модернизация экономики и управления. Международная
 научно-практическая конференция: сборник научных  
статей. Под общей редакцией В.И. Бережного. 2014.</t>
  </si>
  <si>
    <t xml:space="preserve">СКФУ </t>
  </si>
  <si>
    <t>27 февраля 2014г. 
г. Ставрополь</t>
  </si>
  <si>
    <t>Инновационный подход при 
формировании цен в 
предпринимательской среде сферы 
сервиса. Цыбульский А.И.</t>
  </si>
  <si>
    <t>Европейский 
научно-промышленный 
консорциум</t>
  </si>
  <si>
    <t>Июль 2014г. 
г. Москва</t>
  </si>
  <si>
    <t>монография "Определения основных 
общенаучных и обобщающих понятий"</t>
  </si>
  <si>
    <t>золотая медаль 
имени Сократа</t>
  </si>
  <si>
    <t>Международная книжная
 выставка ВДНХ 27</t>
  </si>
  <si>
    <t xml:space="preserve">3 сентября 2014 г.
г. Москва </t>
  </si>
  <si>
    <t>золотая медаль 
ВДНХ 27</t>
  </si>
  <si>
    <t>Хорольский В.Я.</t>
  </si>
  <si>
    <t>Моделирование задач электроэнергетики методами теории массового обслуживания</t>
  </si>
  <si>
    <t xml:space="preserve">Ставрополь: Стгау "Аргус", 2014. - 88 с. </t>
  </si>
  <si>
    <t>Смотр-конкурс учебной и научной литературы</t>
  </si>
  <si>
    <t>3 декабря 2013 г. г. Санкт-Петербург</t>
  </si>
  <si>
    <t>Диплом I степени</t>
  </si>
  <si>
    <t>учебно-методическое издание "Управление электрохозяйством"</t>
  </si>
  <si>
    <t xml:space="preserve">A. V. Vostrukhin, E. A.Vakhtina </t>
  </si>
  <si>
    <t xml:space="preserve">Vostrukhin, A.V. Equilibration of the Wheatstone Bridge by the Pulse-Width Modulation method / A. V. Vostrukhin, E. A.Vakhtina // </t>
  </si>
  <si>
    <t>ARPN Journal of Engineering and Applied Sciences. – Vol. 9, No. 4, 2014 – URL: (date of access: 06.05.2014). – P. 568-573.</t>
  </si>
  <si>
    <t>http://www.arpnjournals.com/jeas/volume_04_2014.htm</t>
  </si>
  <si>
    <t>E. Vakhtina, A. Vostrukhin</t>
  </si>
  <si>
    <t xml:space="preserve">Vakhtina, E. Didactic Designing of Resource Support for Training Environment / E. Vakhtina, A. Vostrukhin // </t>
  </si>
  <si>
    <t>Google Scholar, 
Cite Seer
International Journal “Information Technologies &amp; Knowledge”. – Vol. 8, No. 3, 2014 – P. 255-263.</t>
  </si>
  <si>
    <t>http://www.foibg.com/ijitk/ijitk-vol08/ijitk08-03-p05.pdf</t>
  </si>
  <si>
    <t>Grivennaya Natalia</t>
  </si>
  <si>
    <t>Dependency Analysis as the Basis of a Mathematical Model of the Impact Heliogeophysical Factors on Human Health</t>
  </si>
  <si>
    <t>World Journal of Medical Sciences 10 (4): 427-430, 2014</t>
  </si>
  <si>
    <t>http://www.idosi.org/wjms/10(4)14/10.pdf</t>
  </si>
  <si>
    <t>Bondareva G.A.</t>
  </si>
  <si>
    <t>Need of use of information technologies in the course of teaching of graphic disciplines for students of technical colleges</t>
  </si>
  <si>
    <r>
      <t>Applied Sciences and technologies in the United States and Europe: common challenges and scientific findings, proceedings of the 6</t>
    </r>
    <r>
      <rPr>
        <vertAlign val="superscript"/>
        <sz val="12"/>
        <color theme="1"/>
        <rFont val="Times New Roman"/>
        <family val="1"/>
        <charset val="204"/>
      </rPr>
      <t>th</t>
    </r>
    <r>
      <rPr>
        <sz val="12"/>
        <color theme="1"/>
        <rFont val="Times New Roman"/>
        <family val="1"/>
        <charset val="204"/>
      </rPr>
      <t xml:space="preserve"> International scientific conference. Cibunet Publishing. New York, USA. 2014. P. 51-53. </t>
    </r>
  </si>
  <si>
    <t>Бондарев В. Г., Сербин Е. М.</t>
  </si>
  <si>
    <t>Local electro-optical navigation system agricultural machinery.</t>
  </si>
  <si>
    <t>Книга трудов III Международ-ной научно – практической конференции «Инновационные информационные технологии» - Прага, 2014</t>
  </si>
  <si>
    <t>http://i2t.diag.ru/</t>
  </si>
  <si>
    <t>Хабаров А.Н., Ершов А.Б., Хорольский В.Я., Ефанов А.В.</t>
  </si>
  <si>
    <t>Определение теплового сопротивления переход-корпус силовых полупроводниковых диодов по переходной функции термрчувствительного параметра</t>
  </si>
  <si>
    <t>“Прикаспийский журнал: управление и высокие технологии” №3(27), 2014. С.169-186.</t>
  </si>
  <si>
    <t>1,2/0,4 п.л.</t>
  </si>
  <si>
    <t>Минимизация транспортных расходов при замене опор воздушных линий электропередачи напряжением 0,4-20 КВ</t>
  </si>
  <si>
    <t>Вестник АПК Ставрополья №2(14), 2014. С. 91-95</t>
  </si>
  <si>
    <t>0,3 п.л.</t>
  </si>
  <si>
    <t>Бондарева Г.А., Гривенная Н.В.</t>
  </si>
  <si>
    <t>Программно-методическое обеспечение компьютеризации преподавания графических дисциплин в техническом вузе</t>
  </si>
  <si>
    <t>НаукаПарк. 2014. № 2-2 (22). С. 65-69.</t>
  </si>
  <si>
    <t>http://elibrary.ru/item.asp?id=21380445</t>
  </si>
  <si>
    <t>Бондарева Г.А., Бондарев В. Г., Сербин Е. М.,  Гривенная Н.В.., Королькова Л. Н.</t>
  </si>
  <si>
    <t>Пространственный маневр самолета при уходе от столкновения</t>
  </si>
  <si>
    <t>Труды международного симпозиума Надежность и качество. 2014. Т. 2. С. 196-198.</t>
  </si>
  <si>
    <t>http://elibrary.ru/item.asp?id=22001484</t>
  </si>
  <si>
    <t>Бондарева Г.А.</t>
  </si>
  <si>
    <t>Информатизация  учебно-методического комплекса по графическим дисциплинам как решение задачи повышения эффективности учебного процесса</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</si>
  <si>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102-107.</t>
  </si>
  <si>
    <t>http://elibrary.ru/item.asp?id=22295658</t>
  </si>
  <si>
    <t>Бондарева Г.А., Бондарев В.Г., Литвин Д.Б., Сербин Е.М.</t>
  </si>
  <si>
    <t>Счисление координат подвижного объекта посредством видеонавигации</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</si>
  <si>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97-101.</t>
  </si>
  <si>
    <t>http://elibrary.ru/item.asp?id=22295644</t>
  </si>
  <si>
    <t>Бондарева Г.А., Брайман Ш., Королькова Л.Н.</t>
  </si>
  <si>
    <t>Компетентный центр возобновляемой энергии и энергоэффективности – идеи и перспективы</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</si>
  <si>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223-227.</t>
  </si>
  <si>
    <t>http://elibrary.ru/item.asp?id=22295706</t>
  </si>
  <si>
    <t>Чернавина Т.В.</t>
  </si>
  <si>
    <t>Обеспечение управлением электропотребления на основе систем учета электроэнергии</t>
  </si>
  <si>
    <t>Инновационные направления развития в образовании, экономике, технике и технологиях. Международная научно-практическая конференция, ч.1.- Ставрополь, ТИС, Ставролит, 2014. - С.191-194.</t>
  </si>
  <si>
    <t>http://elibrary.ru/item.asp?id=22295710</t>
  </si>
  <si>
    <t>Чернавина Т.В., И. Якуба, Д. Голайко,  И.Н. Бурименко</t>
  </si>
  <si>
    <t>Квантовые компьютеры как развитие новых направлений компьютерных технологий</t>
  </si>
  <si>
    <t>Инновационные направления развития в образовании, экономике, технике и технологиях. Международная научно-практическая конференция, ч.2.- Ставрополь, ТИС, Ставролит.- 2014. - С. 204 -206.</t>
  </si>
  <si>
    <t>В.Г. Бондарев, Е.М. Сербин, Н.В. Гривенная, Т.В.Чернавина</t>
  </si>
  <si>
    <t>Предотвращение столкновения подвижного объекта с препятствием</t>
  </si>
  <si>
    <t>Наука-Парк 2/2 (22)  2014. Ставрополь.- С.7-11</t>
  </si>
  <si>
    <t>http://elibrary.ru/item.asp?id=21380432</t>
  </si>
  <si>
    <t>Чернавина Т.В., Красноперова Н.П.</t>
  </si>
  <si>
    <t>Компьютерное моделирование процесса управления производством изделий</t>
  </si>
  <si>
    <t>НаукаПарк. - -№ 6 (16) 2013. -С. 107-110</t>
  </si>
  <si>
    <t>http://elibrary.ru/item.asp?id=20534352</t>
  </si>
  <si>
    <t>Сербин Е.М., Шепеть И.П., Хабаров А.Н., Гривенная Н.В., Чернавина Т.В</t>
  </si>
  <si>
    <t>. Автономная компенсация случайных возмущений в инерциальных навигационных системах</t>
  </si>
  <si>
    <t>Труды ежегодного симпозиума «Надежность  и качество», т.2.,Пенза, 2014. С. 232-234</t>
  </si>
  <si>
    <t>http://elibrary.ru/item.asp?id=22001500</t>
  </si>
  <si>
    <t xml:space="preserve">Бондаренко Д.В., Захарин А.В., Шепеть И.П.
</t>
  </si>
  <si>
    <t>http://elibrary.ru/item.asp?id=22295702</t>
  </si>
  <si>
    <t xml:space="preserve">Бондаренко Д.В., Слесаренок С.В., Шепеть И.П.
</t>
  </si>
  <si>
    <t>http://elibrary.ru/item.asp?id=22295694</t>
  </si>
  <si>
    <t xml:space="preserve">
Захарин А.В., Захаренко Г.И., Бондаренко Д.В.
</t>
  </si>
  <si>
    <t>http://elibrary.ru/item.asp?id=22295616</t>
  </si>
  <si>
    <t xml:space="preserve">
Лопаткин Д.В., Ипполитов С.В., Губарь М.Н., Бондаренко Д.В.
</t>
  </si>
  <si>
    <t>http://elibrary.ru/item.asp?id=22295635</t>
  </si>
  <si>
    <t xml:space="preserve">
Хабаров А.Н., Бондаренко Д.В., Захарин А.В., Ипполитов С.В.
</t>
  </si>
  <si>
    <t>http://elibrary.ru/item.asp?id=22295640</t>
  </si>
  <si>
    <t>Использование фильтра Калмана для оптимизации комплексных навигационных систем</t>
  </si>
  <si>
    <t>http://elibrary.ru/item.asp?id=22295697</t>
  </si>
  <si>
    <t xml:space="preserve">Бондаренко Д.В.
</t>
  </si>
  <si>
    <t xml:space="preserve">Энергетическая эффективность зданий и возобновляемые энергии на юге России
</t>
  </si>
  <si>
    <t>http://elibrary.ru/item.asp?id=22295668</t>
  </si>
  <si>
    <t>Крутаков Ю.Б., Варнавский М.А</t>
  </si>
  <si>
    <t xml:space="preserve">Оценка эффективности передачи кадров данных с битом четности </t>
  </si>
  <si>
    <t>НаукаПарк, №2/2(22) -Ставрополь: Изд.Дом «ТЭСЭРА», 2014. – С. 11 – 15.</t>
  </si>
  <si>
    <t>http://elibrary.ru/item.asp?id=21380433</t>
  </si>
  <si>
    <t>Эффективность использования кодов с CRC</t>
  </si>
  <si>
    <t>Инновационные направления развития в образовании, экономике, технике и технологиях: Междунар. НП конференция: Сб. статей. Часть 1.–  Ставрополь: Ставролит, 2014.   – С. 151 – 157.</t>
  </si>
  <si>
    <t>http://elibrary.ru/item.asp?id=22295679</t>
  </si>
  <si>
    <t>Вострухин, А.В.  Горяинов М.Ф,   Ядыкин В.С.</t>
  </si>
  <si>
    <t xml:space="preserve">Аппаратно-програмный комплекс оптимизации энергопотребления зданий и сооружений </t>
  </si>
  <si>
    <t>В мире научных открытий. Научно-инновационный центр, 2014. № 4(52) (Естественные и технические науки). 418 с. – С. 376-383.</t>
  </si>
  <si>
    <t>http://journal-s.org/index.php/vmno/issue/view/42014</t>
  </si>
  <si>
    <t xml:space="preserve">Вострухин А.В.Вахтина Е.А., Иванов В.Г., Лобейко Ю.А., </t>
  </si>
  <si>
    <t>Дидактическое проектирование ресурсного обеспечения среды обучения / н /</t>
  </si>
  <si>
    <t xml:space="preserve"> Педагогический журнал Башкортостана – № 3(52). – Уфа: «Башкирский педагогический государственный университетский комплекс».   2014. – С. 23-34.</t>
  </si>
  <si>
    <t>http://www.oprb.ru/data/partner/8/message/691JH33_254253.pdf</t>
  </si>
  <si>
    <t>Литвин Д.Б., Шепеть И.П., Пропасов К.А., Бражнев С.М., Литвина Е.Д.</t>
  </si>
  <si>
    <t>Система контроля условий транспортировки ценных грузов.</t>
  </si>
  <si>
    <t>Экономические, инновационные и информационные проблемы развития региона. Материалы Международной научно-практической конференции. Ставрополь «АРГУС». С. 184 – 186.</t>
  </si>
  <si>
    <t>http://elibrary.ru/ item.asp?id=22240270</t>
  </si>
  <si>
    <t>Шепеть И.П., Литвин Д.Б., Бондарев В.Г.</t>
  </si>
  <si>
    <t>Безгироскопный измеритель угловой скорости подвижного объекта.</t>
  </si>
  <si>
    <t>Актуальные вопросы исследований в авионике: теория, обслуживание, разработки: сб. материалов Всероссийской научно-практической конференции «АВИАТОР», Воронеж, 12-14 февраля 2014 г., Воронеж: ВУНЦ ВВС «ВВА», 2014. С. 95.</t>
  </si>
  <si>
    <t>Шепеть И.П., Слесаренок С.В., Тарлавин  Д.О.</t>
  </si>
  <si>
    <t xml:space="preserve">Бесплатформенная инерциальная навигационная система повышенной точности. </t>
  </si>
  <si>
    <t>Актуальные вопросы исследований в авионике: теория, обслуживание, разработки: сб. материалов Всероссийской научно-практической конференции «АВИАТОР», Воронеж, 12-14 февраля 2014 г., Воронеж: ВУНЦ ВВС «ВВА», 2014. С. 142-143.</t>
  </si>
  <si>
    <t>Разработка информационной системы контроля условий транспортировки ценных грузов</t>
  </si>
  <si>
    <t>Инновационные идеи молодежи ставропольского края – развитию экономики России. Сборник материалов всероссийской научно-практической конференции (22-23 апреля 2014 г.) Ставрополь 2014. С. 18-20.</t>
  </si>
  <si>
    <t>Шепеть И.П. Бражнев С.М., Литвин Д.Б.</t>
  </si>
  <si>
    <t>Акселерометры на поверхностно-акустических волнах для бескарданных инерциальных навигационных систем</t>
  </si>
  <si>
    <t>Актуальные вопросы исследований в авионике: теория, обслуживание, разработки: сб. материалов Всероссийской научно-практической конференции «АВИАТОР», Воронеж, 12-14 февраля 2014 г., Воронеж: ВУНЦ ВВС «ВВА», 2014. С. 155-156.</t>
  </si>
  <si>
    <t>Шепеть И.П., Бражнев С.М., Литвин Д.Б., Балабанов А.Б., Литвина Е.Д.</t>
  </si>
  <si>
    <t>Разработка условного алгоритма контроля и диагностирования информационно-измерительных систем</t>
  </si>
  <si>
    <t>НаукаПарк. 2014. № 2/2 (22) март-апрель. С. 19-22.</t>
  </si>
  <si>
    <t>http://elibrary.ru/item.asp?id=21380435</t>
  </si>
  <si>
    <t>Оценка возможности применения пространственной модуляции погрешностей измерительных элементов в информационно-управляющих системах</t>
  </si>
  <si>
    <t>НаукаПарк. 2014. № 2/2 (22) март-апрель. С. 15-18.</t>
  </si>
  <si>
    <t>http://elibrary.ru/item.asp?id=21380434</t>
  </si>
  <si>
    <t>Шепеть И.П., Захарин А.В., Захаренко Г.И.,Культурмиди К.П., Сныткин И.И.</t>
  </si>
  <si>
    <t>Оценка влияния систематических возмущающих воздействий на ошибки управляемой ИНС</t>
  </si>
  <si>
    <t>Труды Военной академии связи. Научно-технический сборник № 83. – СПб, ВАС,  2014. С. 28-35.</t>
  </si>
  <si>
    <t>Шепеть И.П., Княгинин А.А.</t>
  </si>
  <si>
    <t>Исследование условий функций полезности значений показателей при оценке технического уровня и качества информационно-вычислительных сисием</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</si>
  <si>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203-206.</t>
  </si>
  <si>
    <t>http://elibrary.ru/item.asp?id=22295625</t>
  </si>
  <si>
    <t>Шепеть И.П., Хабаров А.Н., Захарин А.В., Захарова Л.С.</t>
  </si>
  <si>
    <t>Классификация электронных учебно-методических материалов по управляемости обучаемым</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</si>
  <si>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188-191.</t>
  </si>
  <si>
    <t>http://elibrary.ru/item.asp?id=22295654</t>
  </si>
  <si>
    <t>Шепеть И.П., Бражнев С.М., Литвин Д.Б., Литвина Е.Д., Протасов К.А</t>
  </si>
  <si>
    <t>Решение систем алгебраических уравнений в среде МАТLAB</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</si>
  <si>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133-136.</t>
  </si>
  <si>
    <t>http://elibrary.ru/item.asp?id=22295656</t>
  </si>
  <si>
    <t>Шепеть И.П., Губарь М.Н., Лопаткин Д.В., Ипполитов С.В.</t>
  </si>
  <si>
    <t>Перспективные направления развития бортового оборудования летательного аппарата, обеспечивающего маловысотный полет</t>
  </si>
  <si>
    <t>http://elibrary.ru/item.asp?id=22295628</t>
  </si>
  <si>
    <t>Шепеть И.П., Бражнев С.М.</t>
  </si>
  <si>
    <t>Методика оценки навигационных свойств геофизических полей</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</si>
  <si>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118-121.</t>
  </si>
  <si>
    <t>http://elibrary.ru/item.asp?id=22295633</t>
  </si>
  <si>
    <t>Шепеть И.П., Бондаренко Д.В., Слесаренок С.В.</t>
  </si>
  <si>
    <t>Методы массового фишинга</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</si>
  <si>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112-118.</t>
  </si>
  <si>
    <t>Шепеть И.П., Бондаренко Д.В., Захарин А.В.</t>
  </si>
  <si>
    <t>DDOS-атаки и борьба с ними</t>
  </si>
  <si>
    <t>Инновационные направления развития в образовании, экономике, технике и технологиях: Международная научно практическая конференция. 20-21 мая 2014 года: сборник статей в 2-х частях/ под общ. науч. ред. д.т.н., проф. В.Е. Жидкова. - Ставрополь: Ставролит; ТИС, 2014. –Часть 1. С. 107-112.</t>
  </si>
  <si>
    <t>Шепеть И.П., Слесаренок С.В., Тарлавин Д.О.</t>
  </si>
  <si>
    <t>Применение электрохимических генераторов в системах электроснабжения транспортной авиации</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</si>
  <si>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263-266.</t>
  </si>
  <si>
    <t>Шепеть И.П., Слесаренок С.В., Осентров С.Д.</t>
  </si>
  <si>
    <t>Повышение эффективности боевого применения фронтовой авиации при ведении автономных боевых действий</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</si>
  <si>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260-262.</t>
  </si>
  <si>
    <t>Шепеть И.П., Напольский В.П., Напольская Г.Ю., Онуфриенко В. В.</t>
  </si>
  <si>
    <t>Оценка уровня качества сложной технической системы</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</si>
  <si>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169-171.</t>
  </si>
  <si>
    <t>Автоматизированный контроль технического состояния сложных электрифицированных комплексов</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</si>
  <si>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164-168.</t>
  </si>
  <si>
    <t>Шепеть И.П., Захарин А.В.</t>
  </si>
  <si>
    <t>Математическая модель определения ошибок пространственной ориентации управляемой инерциальной навигационной системы</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</si>
  <si>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116-120.</t>
  </si>
  <si>
    <t>Шепеть И.П., Захарин А.В., Конотоп В.И.</t>
  </si>
  <si>
    <t>Алгоритм работы системы технического зрения на этапах посадки для различных режимов</t>
  </si>
  <si>
    <t>Проблемы создания и применения войск и сил ВКО (секция №10 «Проблемные вопросы вооружения и военной техники ВКО»). Сборник статей по материалам 43 военно-научной конференции. Тверь: ВА ВКО им. Жукова Г.К., 2014 г. С. 61-65.</t>
  </si>
  <si>
    <t>Шепеть И.П., Захарин А.В., Истлеутов Ч.Б.</t>
  </si>
  <si>
    <t>Методика моделирования полного численного алгоритма функционирования управляемой инерциальной навигационной системы</t>
  </si>
  <si>
    <t>Военный учебно-научный центр Военно-воздушных сил «Военно-воздушная академия имени профессора Н.Е. Жуковского и Ю.А. Гагарина» г. Воронеж. Академические Жуковские чтения. Современные проблемы и перспективные направления развития комплексов авиационного оборудования. Сборник научных статей по материалам Всероссийской НПК (20-21 ноября 2013 г.). – Воронеж: ВУНЦ ВВС «ВВА», 2014. С. 74-76.</t>
  </si>
  <si>
    <t>Шепеть И.П., Попов Д.В., Ипполитов С.В., Григорьев Р.Н.</t>
  </si>
  <si>
    <t>К вопросу автоматизации систем контроля авиационной техники</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</si>
  <si>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585 – 586.</t>
  </si>
  <si>
    <t>Шепеть И.П., Губарь М.Н., Ипполитов С.В., Лопаткин Д.В.</t>
  </si>
  <si>
    <t>Синтез алгоритмического обеспечения беспилотного летательного аппарата в режиме маловысотного полета</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</si>
  <si>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289 – 290.</t>
  </si>
  <si>
    <t>Шепеть И.П., Лопаткин Д.В., Ипполитов С.В., Губарь М.Н.</t>
  </si>
  <si>
    <t>Алгоритмическое обеспечение беспилотного летательного аппарата в режиме группового полета</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</si>
  <si>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465 – 467.</t>
  </si>
  <si>
    <t>Шепеть И.П., Захарин А.В., Ипполитов С.В., Пивоваров Д.Э.</t>
  </si>
  <si>
    <t>Система относительной навигации. анализ законов управления в продольном канале</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</si>
  <si>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369 – 372.</t>
  </si>
  <si>
    <t>Шепеть И.П., Конотоп В.И., Захарин А.В.</t>
  </si>
  <si>
    <t>Определение координат самолета вблизи взлетно-посадочной полосы</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</si>
  <si>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708 – 710.</t>
  </si>
  <si>
    <t>Шепеть И.П., Захарин А.В., Ипполитов С.В., Саблин А.С.</t>
  </si>
  <si>
    <t>Методика синтеза оптимального закона управления пространственным положением БЧЭ управляемой ИНС в автономном режиме функционирования</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</si>
  <si>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361 – 365.</t>
  </si>
  <si>
    <t>Шепеть И.П., Захарин А.В., Лигуз А.В., Изтлеуов Ч.Б.</t>
  </si>
  <si>
    <t>К вопросу алгоритмического повышения точности инерциальных навигационных систем</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</si>
  <si>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366 – 368.</t>
  </si>
  <si>
    <t>Шепеть И.П., Бражнев С.М., Хабаров А.Н.</t>
  </si>
  <si>
    <t>Оценка погрешностей численного алгоритма определения местоположения подвижного объекта</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</si>
  <si>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107 – 110.</t>
  </si>
  <si>
    <t>Шепеть И.П., Бражнев С.М., Литвин Д.Б.</t>
  </si>
  <si>
    <t>Метод решения дифференциальных уравнений</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</si>
  <si>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711 – 715.</t>
  </si>
  <si>
    <t>Бражнев С.М., Хабаров А.Н.</t>
  </si>
  <si>
    <t>Метод распределения данных информационных систем</t>
  </si>
  <si>
    <t>Российская академия ракетных и артиллерийских наук. 3 отделение. Сборник статей по материалам XXIV Всероссийской конференции научно-технической школы семинара «Передача, прием, обработка и отображение информации о быстропротекающих процессах», состоявшейся в г. Сочи в октябре 2013 года. – М.: РПА «АПР», 2013. С. 111 – 114.</t>
  </si>
  <si>
    <t>Шепеть И.П., Дорожкин А.Д., Друсь О.А., Юдин А.В., Юдин В.Т.</t>
  </si>
  <si>
    <t>Синтез оптимального закона управления блоком чувствительны элементов управляемой инерциальной навигационной системы, функционирующей в режиме вторичной комплексной обработки навигационной информации совместно с позиционными навигационными системами. (Монография).</t>
  </si>
  <si>
    <t>Москва: Издательский дом Академия Жуковского, 2013. – 84 с.</t>
  </si>
  <si>
    <t xml:space="preserve">Бондарев В. Г., Гривенная Н.В.,  Сербин Е. М.
Чернавина Т. В.
</t>
  </si>
  <si>
    <t>Научно-практический многопредметный журнал «НаукаПарк» - Ставрополь, 2014</t>
  </si>
  <si>
    <t>Гривенная Н.В.</t>
  </si>
  <si>
    <t>Статистическое моделирование и инструментальная оценка тарифных показателей страховых компаний</t>
  </si>
  <si>
    <t>Инновационные направления в образовании, экономике, технике и технологиях: Международная научно-практическая конференция. 20-21 мая 2014 г: сборник статей в 2 ч./ под общ. науч. ред. д.т.н., проф. В.Е. Жидкова.- Ставрополь. Ставролит; ТИС, 2014- Часть I- 416 c</t>
  </si>
  <si>
    <t>http://elibrary.ru/item.asp?id=22295636</t>
  </si>
  <si>
    <t>Шепеть И.П., Хабаров А. Н., Сербин Е. М.,  Чернавина Т. В.,  Гривенная Н.В.</t>
  </si>
  <si>
    <t>Автономная компенсация случайных возмущений в инерциальных навигационных системах</t>
  </si>
  <si>
    <t>Труды ежегодного международного симпозиума «Надежность и Качество» - Пенза, 2014</t>
  </si>
  <si>
    <t>Княгинин А.А., Хабаров А.Н., Хороль-ский В.Я.</t>
  </si>
  <si>
    <t>Использование единичных показателей технического уровня и качества при оценке информационно-вычислительных систем</t>
  </si>
  <si>
    <t>Экономические, инновационные и информационные проблемы развития региона: Сборник материалов Международной научно-практической конференции / СтГАУ. - Ставрополь: Агрус, 2014, - 376 с. 322-325</t>
  </si>
  <si>
    <t>http://elibrary.ru/item.asp?id=22287669</t>
  </si>
  <si>
    <t>Княгинин А.А., Хабаров А.Н.</t>
  </si>
  <si>
    <t>Применение векторной оптимизации для проведения процедуры оценки технического уровня и качества информационно-вычислительных систем</t>
  </si>
  <si>
    <t>Инновационные направле-ния развития в образова-нии, экономике, технике и технологиях [Текст] : Ме-ждународная научно-практическая конферен-ция. 20-21 мая 2014 года : сборник статей в 2-х ч. / под общ. науч. ред. д.т.н., проф. В.Е. Жидкова. – Ставрополь : Ставролит; ТИС, 2014. –Часть I. – 416 с. 173-176</t>
  </si>
  <si>
    <t>http://elibrary.ru/item.asp?id=22295709</t>
  </si>
  <si>
    <t>Княгинин А.А., Шепеть И.П.</t>
  </si>
  <si>
    <t>Использование условных функций полезности значений показателей при оценке технического уровня и качества информационно-вычислительных систем</t>
  </si>
  <si>
    <t>Инновационные направления развития в образовании, экономике, технике и технологиях [Текст] : Международная научно-практическая конференция. 20-21 мая 2014 года : сборник статей в 2-х ч. / под общ. науч. ред. д.т.н., проф. В.Е. Жидкова. – Ставрополь : Ставролит; ТИС, 2014. –Часть I. – 416 с. 203-206</t>
  </si>
  <si>
    <t>Княгинин А.А., Хабаров А.Н., Гапот В.А.</t>
  </si>
  <si>
    <t>Методическое обеспечение системы поддержки принятия решений по оценке технического уровня и качества информационно-вычислительных систем</t>
  </si>
  <si>
    <t>Инновационные направления развития в образовании, экономике, технике и технологиях [Текст] : Международная научно-практическая конференция. 20-21 мая 2014 года : сборник статей в 2-х ч. / под общ. науч. ред. д.т.н., проф. В.Е. Жидкова. – Ставрополь : Ставролит; ТИС, 2014. –Часть II. – 416 с.</t>
  </si>
  <si>
    <t>Королькова Л.Н.</t>
  </si>
  <si>
    <t>Отношение к преступности в современном российском обществе как фактор преступности несовершеннолетних</t>
  </si>
  <si>
    <t>Научная конференция «Ломоносовские чтения» 2014 года г. Севастополь. - С. 153 - 154.</t>
  </si>
  <si>
    <t>http://msusevastopol.net/pdf/lomonosov/lomonosov-2014.pdf</t>
  </si>
  <si>
    <t>Влияние проблемы подростковой интернет-зависимости на отношения в семье</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</si>
  <si>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145-151.</t>
  </si>
  <si>
    <t>Компетентный центр возобновляемой энергии и энергоэффективности - идеи и перспективы</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</si>
  <si>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С.223-227.</t>
  </si>
  <si>
    <t>Бондарев В. Г. Литвин Д. Б., Сербин Е. М.</t>
  </si>
  <si>
    <t>Оптико-электронная система навигации сельскохозяйственной техники.</t>
  </si>
  <si>
    <t>Научно-практический журнал «Вестник АПК Ставрополья» - Ставрополь, 2014. - с. 70 - 74.</t>
  </si>
  <si>
    <t>0.64
0.32
п. л.</t>
  </si>
  <si>
    <t>http://elibrary.ru/item.asp?id=21745821</t>
  </si>
  <si>
    <t>Научно-практический много-предметный журнал «Наука-Парк» - Ставрополь, 2014. с. 7 - 11.</t>
  </si>
  <si>
    <t>Бондарев В. Г.,  Гривенная Н. В., Бондарева Г. А., Ко-ролькова Л. Н., Сербин Е. М.</t>
  </si>
  <si>
    <t>Труды ежегодного междуна-родного симпозиума «Надежность и Качество» - Пенза, 2014. - с. 196 - 198.</t>
  </si>
  <si>
    <t>Шепеть И.П., Хабаров А. Н., Гривен-ная Н. В., Чернавина Т. В., Сербин Е. М.</t>
  </si>
  <si>
    <t>Автономная компенсация случайных возмущений в инерциальных навигацион-ных системах</t>
  </si>
  <si>
    <t>Труды ежегодного междуна-родного симпозиума «Надежность и Качество» - Пенза, 2014. - с. 232 - 234.</t>
  </si>
  <si>
    <t>Бондарев В. Г., Бондарева Г. А., Литвин Д. Б., Сербин Е. М.</t>
  </si>
  <si>
    <t>Книга трудов Международной научно-практической конфе-ренции «Инновационные на-правления в образовании, эко-номике, технике и технологи-ях» - Ставрополь, 2014. с. 97 - 101.</t>
  </si>
  <si>
    <t xml:space="preserve">Хабаров А.Н., Чувычкин Л.Н., 
Любовец А.А.
</t>
  </si>
  <si>
    <t>О влиянии средств эксплуатационного контроля на показатели авиационной техники</t>
  </si>
  <si>
    <t>Инновационные направления развития в образовании, экономике, технике и технологиях. Сборник научных статей по материалам международной научн.- практ. конф. - Ставрополь: Ставролит, 2014. С.195-198.</t>
  </si>
  <si>
    <t>Хабаров А.Н.</t>
  </si>
  <si>
    <t>Труды международного симпозиума «Надежность и качество». 2014. Т. 2. С. 232-234.</t>
  </si>
  <si>
    <t>Международная научная конференция студентов, аспирантов и молодых ученых "Ломоносов-2014"</t>
  </si>
  <si>
    <t>МГУ</t>
  </si>
  <si>
    <t>Севастополь, 2014 г.</t>
  </si>
  <si>
    <t>Отношение к преступности в современном российском обществе как фактор преступности несовершеннолетних Королькова Л.Н.</t>
  </si>
  <si>
    <t>2</t>
  </si>
  <si>
    <t>6</t>
  </si>
  <si>
    <t>Разработка технологии фруктово-сывороточных напитков с использованием глюкозо-галактозного сиропа и молочной сыворотки</t>
  </si>
  <si>
    <t>Стратегия развития транспортно-туристических кластеров Северо-Кавказского региона</t>
  </si>
  <si>
    <t>Проектироние одежды для людей с ограниченными возможностями здоровья</t>
  </si>
  <si>
    <t>Язык и текст в пространстве культуры</t>
  </si>
  <si>
    <t>Формирование исследовательских компетенций студентов младших курсов средствами проектной деятельности социальной направленноси</t>
  </si>
  <si>
    <t>Обоснование структуры и характеристик устройства для неразрушающего мониторинга коррозийных изменений стальных трубопроводов</t>
  </si>
  <si>
    <t>Исследования и разработка рекомендаций по рациональной дислокации мест парковак легковых автомобилей в городах регионального значения</t>
  </si>
  <si>
    <t>Маркетинговое упрвление организационными системами</t>
  </si>
  <si>
    <t>Управление развитием сельских территорий</t>
  </si>
  <si>
    <t>Методическое обеспечение анализа энергосбережения и энергоэффективности в сфере подготовки специалистов - профессионалов</t>
  </si>
  <si>
    <t>Методическое и алгоритмическое обеспечение систем поддержки принятия решений при оценке технического уровня и качества информационно-вычислительных систем</t>
  </si>
  <si>
    <t>Рублева Т.С.</t>
  </si>
  <si>
    <t>Жидков В.Е., д.т.н, профессор, Семенова Л.В., к.э.н., доцент; Воропаева Л.В., д.п.н., доцент; Чимонина И.В., к.б.н., доцент</t>
  </si>
  <si>
    <t>Региональная программа</t>
  </si>
  <si>
    <t>И-1.14.ТИС</t>
  </si>
  <si>
    <t>01.2014 - 12.2014</t>
  </si>
  <si>
    <t>Фурсов В.А., д.э.н., доцент, Лазарева Н.В., д.э.н., доцент</t>
  </si>
  <si>
    <t>И-2.14.ТИС</t>
  </si>
  <si>
    <t>Бабенышев С.П., д.т.н., профессор, Шапаков Н.А.</t>
  </si>
  <si>
    <t>Баромембранное разделение отработанного моторного масла</t>
  </si>
  <si>
    <t>И-3.14.ТИС</t>
  </si>
  <si>
    <t>Савельева Н.Ю., к.т.н., доцент, Дубатова И.В.</t>
  </si>
  <si>
    <t>Проетирование специальной одежды</t>
  </si>
  <si>
    <t>И-4.14.ТИС</t>
  </si>
  <si>
    <t>Кудашина В.Л., к.филол.н., доцент, Смирнова Н.Г.., к.филол.н., доцент</t>
  </si>
  <si>
    <t>И-5.14.ТИС</t>
  </si>
  <si>
    <t>Котова Т.Н., к.э.н., Орлова Е.А.</t>
  </si>
  <si>
    <t>Проблемы образовыания и воспитания в современной высшей школе</t>
  </si>
  <si>
    <t>И-6.14.ТИС</t>
  </si>
  <si>
    <t>Баженов А.В., к.т.н, профессор, Малыгин С.В., Лоскутов Е.Д., к.т.н., доцент, Горяинов М.Ф., к.т.н.</t>
  </si>
  <si>
    <t>Разработка диагностических средств</t>
  </si>
  <si>
    <t>И-7.14.ТИС</t>
  </si>
  <si>
    <t>Шаталов А. И. к.т.н., доцент, Цыбульский А. И., к.э.н., доцент, Руднев О. Л. Мякишев В. С. к.э.н., доцент</t>
  </si>
  <si>
    <t>Исследования и разработка рекомендаций по рациональной дислокации мест парковок легковых автомобилей в городах регионального значения</t>
  </si>
  <si>
    <t>И-9.14.ТИС</t>
  </si>
  <si>
    <t>Ионов Ч.Б., д.э.н., профессор, Иванова А.Н., к.э.н., доцент, Зайченко И.А., к.э.н., доцент</t>
  </si>
  <si>
    <t>И-11.14.ТИС</t>
  </si>
  <si>
    <t>Кривокора Ю.Н., к.э.н., доцент, Кирова К.С., к.э.н., доцент, Шведова Н.Н.</t>
  </si>
  <si>
    <t>И-12.14.ТИС</t>
  </si>
  <si>
    <t>Давыдянц Д. Е. д.э.н., профессор, Цыбульский А. И., к.э.н., доцент, Ядыкин В. С. к.т.н., доцент, Макеенко И. П. к.э.н., доцент, Кривокрысенко В. Ф. доцент, Шейчанко Ю. И. ст. преподаватель,  Боронтов Г. А. к.т.н., доцент, Соболев И. А. ст. преподаватель, Морозова Е. А. ст. преподаватель, Бондаренко Е. А. ассистент, Филиппов С. А. к.т.н., доцент, Канарская Н. А. к.т.н., доцент</t>
  </si>
  <si>
    <t>Хабаров А.Н., к.т.н., доцент, Княгинин А.А., Бражнев С.М. к.т.н., доцент, Крутаков Ю.Б.к.т.н., доцент, Шепеть И.П., к.т.н., профессор, Литвин Д.Б., к.т.н., доцент, Гривенная Н.В., к.т.н., доцент, Чернавина Т.В., к.т.н., доцент, Королькова Л.Н., к.п.н., доцент, Бондарева Г.А., Жидков А.В., Бондаренко Д.В.</t>
  </si>
  <si>
    <t>Развитие информационного общества в Ставропольском крае</t>
  </si>
  <si>
    <t>И-8.14.ТИС</t>
  </si>
  <si>
    <t>5</t>
  </si>
  <si>
    <t>1000</t>
  </si>
  <si>
    <t>Шепеть И.П., к.т.н., профессор, Литвина Е.Д., студентка</t>
  </si>
  <si>
    <t>Информационная система мониторинга грузопассажирских перевозок (Программа УМНИК)</t>
  </si>
  <si>
    <t>2014-2015</t>
  </si>
  <si>
    <t>Вострухин А.В., к.т.н.,  доцент, Зароченцев И.А., студент</t>
  </si>
  <si>
    <t>Разработка радиосистемы контроля и управления солнечным коллектором (Программа УМНИК)</t>
  </si>
  <si>
    <t>Разработка баромембранной технологии получения напитков на основе молочной сыворотки и природных полесахаридов (Программа УМНИК)</t>
  </si>
  <si>
    <t>Мамай Д.С., к.т.н., ст. преподаватель, Уткин В.П., аспирант</t>
  </si>
  <si>
    <t>Руднев О.Л., Некрасов В.А.</t>
  </si>
  <si>
    <t>Использование мембранных технологий для повышения эффективности двигателей внутреннего сгорания (Программа УМНИК)</t>
  </si>
  <si>
    <t>Чимонина И.В., к.б.н., доцент, Давыденко Н.И., студентка</t>
  </si>
  <si>
    <t>Разработка нового мучного кондитерского изделия (Программа УМНИК)</t>
  </si>
  <si>
    <t>Разработка устройства, фиксирующего нарушение целостности груза при доставке потребителю</t>
  </si>
  <si>
    <t>Цыбульский А.И., к.т.н., доцент, Еременко В.С., студент</t>
  </si>
  <si>
    <t>Разработка информационной системы контроля условий транспортировки ценных грузов (Программа УМНИК)</t>
  </si>
  <si>
    <t>Бондарев В.Г., к.т.н., доцент, Уманский Е.А., студент</t>
  </si>
  <si>
    <t>Разработка алгоритмического и программного обеспечение оптико-электронной системы навигации сельскохозяйственной техники (Программа УМНИК)</t>
  </si>
  <si>
    <t>Разработка беспроводной автоматизированной системы управления солнечным коллектором (Программа УМНИК)</t>
  </si>
  <si>
    <t>Баженов А.В., к.т.н., профессор, Малыгин С.В., Горяинов М.Ф., к.т.н., Бондарев В.Г., к.т.н., доцент</t>
  </si>
  <si>
    <t>47</t>
  </si>
  <si>
    <t>Баженов А.В., к.т.н., профессор, Малыгин С.В.</t>
  </si>
  <si>
    <t>Шаталов А.И., кт.н., доцент, Цибульский А.И., к.т.н., доцент, Мякишев В.С., к.э.н., доцент и др.</t>
  </si>
  <si>
    <t>Кривокора Е.И., к.э.н., доцент, Максимова О.П.</t>
  </si>
  <si>
    <t>82</t>
  </si>
  <si>
    <t>№3, ООО "Автореспублика", "Оптимизация размещения предприятий сервиса в городах регионального значения", разработка</t>
  </si>
  <si>
    <t>№4, ООО "Автореспублика" , "Разработка и исследование диагностических средств для электронного оборудования автомобилей", разработка</t>
  </si>
  <si>
    <t>№6, "Разработка основных принципов и методологии проектирование и создания автоматизированной системы аналитического контроля (АСАК) для предприятия по металлургической переработке сурьмянистых руд", разработка</t>
  </si>
  <si>
    <t>№5, Развитие кадрового потенциала организации (ООО "Флагман", г. Ставрополь), разработка</t>
  </si>
  <si>
    <t>№1415570-130657, ЗАО "Электротехнические заводы "Энергомера"" , "Разработка конструкторской документации на контроллер источника вторичного питания", разработка</t>
  </si>
  <si>
    <t>Левшенков В.Н., к.т.н., доцент</t>
  </si>
  <si>
    <t>Технологический институт сервиса - филиал ДГТУ</t>
  </si>
  <si>
    <t>Дрофа Е.А., к.т.н., доцент, Приходченко О.В., к.т.н., доцент, Дубатова И.В., ст. преподаватель</t>
  </si>
  <si>
    <t>№7, "Исследование и применение систем автоматизированного проектирования при ведении инженерных работ на сервисных предприятиях города Ставрополя"</t>
  </si>
  <si>
    <t>Мишина О.Н.</t>
  </si>
  <si>
    <t>НаукаПарк. 2014. № 2-2 (22). С. 38-42.</t>
  </si>
  <si>
    <t>НаукаПарк. 2014. № 1 (20). С. 90-96.</t>
  </si>
  <si>
    <t>Современный подход к организации обучающих мультимедийных курсов</t>
  </si>
  <si>
    <t>Система определения координат, курса и скорости воздушного судна</t>
  </si>
  <si>
    <t>Алгоритмическое обеспечение системы технического зрения для автоматизации посадки беспилотных летательных аппаратов</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</si>
  <si>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107-112.</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</si>
  <si>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112-117.</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</si>
  <si>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139-144.</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</si>
  <si>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162-165.</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</si>
  <si>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176-183.</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</si>
  <si>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183-187.</t>
  </si>
  <si>
    <t>Инновационные направления развития в образовании, экономике, технике и технологиях Международная научно-практическая конференция: сборник статей в 2-частях. под общей редакцией В.Е. Жидкова. 2014. С. 243-246.</t>
  </si>
  <si>
    <t>Научно-методический электронный журнал "Концепт"  Издательство: Межрегиональный центр инновационных технологий в образовании (Киров), 2014 г.</t>
  </si>
  <si>
    <t>Технологического института сервиса</t>
  </si>
  <si>
    <t xml:space="preserve"> 1. Три диплома второй степени       2. Диплом участника (приз от спонсора)                      Арустамян Анна — коллекция «Оригано», номинация «Дебют»,
Дубатова Анна — коллекция «Рябиновая киноварь», номинация «Фольклор»,
Михайлюк Ирина — коллекция «Pretty rider», номинация «Дебют»,
Шулепова Александра — коллекция «Запах льна», номинация Дебют», приз от спонсора конкурса. </t>
  </si>
  <si>
    <t>http://elibrary.ru/item.asp?id=22135928</t>
  </si>
  <si>
    <t>http://elibrary.ru/item.asp?id=21745826</t>
  </si>
  <si>
    <t>0,64 /0,32</t>
  </si>
  <si>
    <t>80</t>
  </si>
  <si>
    <t>0,64/0,32</t>
  </si>
  <si>
    <t>50.09.47</t>
  </si>
  <si>
    <t>47.14.07</t>
  </si>
  <si>
    <t>62.13.57</t>
  </si>
  <si>
    <t>55.03.01</t>
  </si>
  <si>
    <t>65.33.35</t>
  </si>
  <si>
    <t>73.47.47</t>
  </si>
  <si>
    <t>28.01.29</t>
  </si>
  <si>
    <t>52</t>
  </si>
  <si>
    <t>75</t>
  </si>
  <si>
    <t xml:space="preserve">Приходченко О.В. , Приходченко  Д.В. </t>
  </si>
  <si>
    <t xml:space="preserve">Панков В.П., Соловьев В.А., Григорьян Л.К., Худолеев М.Н. </t>
  </si>
  <si>
    <t>Вестник СКФУ, 2014 Ставрополь, №6(39) –С.15-18</t>
  </si>
  <si>
    <t>www.iprbookshop.ru</t>
  </si>
  <si>
    <t>Инфляция как один из сегментов рыночной экономики</t>
  </si>
  <si>
    <t xml:space="preserve">Влияние кризиса еврозоны на развитие бизнеса в  России </t>
  </si>
  <si>
    <t xml:space="preserve"> Ядыкин В.С., Кривокрысенко В.Ф.</t>
  </si>
  <si>
    <t>Шепеть И.П., Литвина Е.Д.</t>
  </si>
  <si>
    <t xml:space="preserve">Бондарев В.Г., Гривенная Н. В., Чернавина Т. В., Сербин Е. М.
</t>
  </si>
  <si>
    <t xml:space="preserve">Международный конкурс  «Подиум-2014»  </t>
  </si>
  <si>
    <t xml:space="preserve">Международная Ассамблея Моды </t>
  </si>
  <si>
    <t xml:space="preserve">17-19 апреля 2014 года, Москва </t>
  </si>
  <si>
    <t xml:space="preserve">6- 8 октября,  Ростов-на-Дону </t>
  </si>
  <si>
    <t xml:space="preserve"> 6-8 октября,  Ростов-на-Дону </t>
  </si>
  <si>
    <t>0</t>
  </si>
  <si>
    <t>38</t>
  </si>
  <si>
    <t>19 мая 2014 г. № 273/нк-4</t>
  </si>
  <si>
    <t>сборник статей авторов  - Инновационные направления развития в образовании, экономике, технике и технологиях: Международная научно-практическая конференция. – Ставрополь: Ставролит, ТИС, 2014 – С.25 - 31.</t>
  </si>
  <si>
    <t>Совершенствование котла-утилизатора типа УС 2,6/39 и др.</t>
  </si>
  <si>
    <t>ООО «Консалтинговая компания Юком»</t>
  </si>
  <si>
    <t>Юго-Западный Государственный  университет</t>
  </si>
  <si>
    <t>Федеральное государственное бюджетное учреждение "Фонд содействия развитию малых форм предприятий в научно-технической сфере" (Фонд содействия инновациям)</t>
  </si>
  <si>
    <t>Энергетика</t>
  </si>
  <si>
    <t>44</t>
  </si>
  <si>
    <t>Электроника. Радиотехника</t>
  </si>
  <si>
    <t>55</t>
  </si>
  <si>
    <t>Легкая промышленность</t>
  </si>
  <si>
    <t>64</t>
  </si>
  <si>
    <t>Транспорт</t>
  </si>
  <si>
    <t>73</t>
  </si>
  <si>
    <t>Жилищно-коммунальное хозяйство. Домоводство. Бытовое обслуживание</t>
  </si>
  <si>
    <t>65</t>
  </si>
  <si>
    <t>Пищевая промышленность</t>
  </si>
  <si>
    <t>71</t>
  </si>
  <si>
    <t>Внутренняя торговля. Туристско-экскурсионное обслуживание</t>
  </si>
  <si>
    <t>Культура. Культурология</t>
  </si>
  <si>
    <t>50</t>
  </si>
  <si>
    <t>42185,1</t>
  </si>
  <si>
    <t>3946,0</t>
  </si>
  <si>
    <t>11685,3</t>
  </si>
  <si>
    <t>2175,7</t>
  </si>
</sst>
</file>

<file path=xl/styles.xml><?xml version="1.0" encoding="utf-8"?>
<styleSheet xmlns="http://schemas.openxmlformats.org/spreadsheetml/2006/main">
  <numFmts count="1">
    <numFmt numFmtId="164" formatCode="00"/>
  </numFmts>
  <fonts count="37">
    <font>
      <sz val="11"/>
      <color theme="1"/>
      <name val="Calibri"/>
      <family val="2"/>
      <scheme val="minor"/>
    </font>
    <font>
      <b/>
      <sz val="12"/>
      <color theme="1"/>
      <name val="Times New Roman"/>
      <family val="1"/>
      <charset val="204"/>
    </font>
    <font>
      <sz val="11"/>
      <color theme="1"/>
      <name val="Times New Roman"/>
      <family val="1"/>
      <charset val="204"/>
    </font>
    <font>
      <b/>
      <sz val="14"/>
      <color theme="1"/>
      <name val="Times New Roman"/>
      <family val="1"/>
      <charset val="204"/>
    </font>
    <font>
      <sz val="14"/>
      <color theme="1"/>
      <name val="Times New Roman"/>
      <family val="1"/>
      <charset val="204"/>
    </font>
    <font>
      <i/>
      <sz val="14"/>
      <color theme="0" tint="-0.34998626667073579"/>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b/>
      <sz val="11"/>
      <color theme="1"/>
      <name val="Calibri"/>
      <family val="2"/>
      <scheme val="minor"/>
    </font>
    <font>
      <sz val="12"/>
      <name val="Times New Roman"/>
      <family val="1"/>
      <charset val="204"/>
    </font>
    <font>
      <sz val="11"/>
      <name val="Times New Roman"/>
      <family val="1"/>
      <charset val="204"/>
    </font>
    <font>
      <i/>
      <sz val="12"/>
      <name val="Times New Roman"/>
      <family val="1"/>
      <charset val="204"/>
    </font>
    <font>
      <i/>
      <sz val="11"/>
      <name val="Times New Roman"/>
      <family val="1"/>
      <charset val="204"/>
    </font>
    <font>
      <sz val="10"/>
      <name val="Times New Roman"/>
      <family val="1"/>
      <charset val="204"/>
    </font>
    <font>
      <sz val="9"/>
      <color theme="1"/>
      <name val="Times New Roman"/>
      <family val="1"/>
      <charset val="204"/>
    </font>
    <font>
      <sz val="8"/>
      <color theme="1"/>
      <name val="Times New Roman"/>
      <family val="1"/>
      <charset val="204"/>
    </font>
    <font>
      <i/>
      <sz val="10"/>
      <color theme="1"/>
      <name val="Times New Roman"/>
      <family val="1"/>
      <charset val="204"/>
    </font>
    <font>
      <b/>
      <sz val="11"/>
      <color theme="1"/>
      <name val="Calibri"/>
      <family val="2"/>
      <charset val="204"/>
      <scheme val="minor"/>
    </font>
    <font>
      <b/>
      <sz val="11"/>
      <color theme="1"/>
      <name val="Times New Roman"/>
      <family val="1"/>
      <charset val="204"/>
    </font>
    <font>
      <i/>
      <sz val="11"/>
      <color theme="1"/>
      <name val="Times New Roman"/>
      <family val="1"/>
      <charset val="204"/>
    </font>
    <font>
      <b/>
      <sz val="12"/>
      <name val="Times New Roman"/>
      <family val="1"/>
      <charset val="204"/>
    </font>
    <font>
      <b/>
      <i/>
      <sz val="12"/>
      <name val="Times New Roman"/>
      <family val="1"/>
      <charset val="204"/>
    </font>
    <font>
      <b/>
      <sz val="11"/>
      <name val="Times New Roman"/>
      <family val="1"/>
      <charset val="204"/>
    </font>
    <font>
      <sz val="14"/>
      <name val="Times New Roman"/>
      <family val="1"/>
      <charset val="204"/>
    </font>
    <font>
      <b/>
      <sz val="14"/>
      <name val="Times New Roman"/>
      <family val="1"/>
      <charset val="204"/>
    </font>
    <font>
      <sz val="9"/>
      <name val="Times New Roman"/>
      <family val="1"/>
      <charset val="204"/>
    </font>
    <font>
      <b/>
      <u/>
      <sz val="12"/>
      <color theme="1"/>
      <name val="Times New Roman"/>
      <family val="1"/>
      <charset val="204"/>
    </font>
    <font>
      <sz val="10"/>
      <name val="Arial"/>
      <family val="2"/>
    </font>
    <font>
      <sz val="10"/>
      <name val="Arial Cyr"/>
      <family val="2"/>
      <charset val="204"/>
    </font>
    <font>
      <sz val="10"/>
      <name val="Arial"/>
      <family val="2"/>
      <charset val="204"/>
    </font>
    <font>
      <sz val="10"/>
      <color theme="1"/>
      <name val="Arial"/>
      <family val="2"/>
      <charset val="204"/>
    </font>
    <font>
      <sz val="11"/>
      <name val="Calibri"/>
      <family val="2"/>
      <charset val="204"/>
    </font>
    <font>
      <sz val="9"/>
      <color indexed="8"/>
      <name val="Times New Roman"/>
      <family val="1"/>
      <charset val="204"/>
    </font>
    <font>
      <vertAlign val="superscript"/>
      <sz val="12"/>
      <color theme="1"/>
      <name val="Times New Roman"/>
      <family val="1"/>
      <charset val="204"/>
    </font>
    <font>
      <u/>
      <sz val="11"/>
      <color theme="10"/>
      <name val="Calibri"/>
      <family val="2"/>
    </font>
    <font>
      <sz val="12"/>
      <name val="Arial"/>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indexed="13"/>
        <bgColor indexed="3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s>
  <cellStyleXfs count="3">
    <xf numFmtId="0" fontId="0" fillId="0" borderId="0"/>
    <xf numFmtId="0" fontId="28" fillId="0" borderId="0"/>
    <xf numFmtId="0" fontId="35" fillId="0" borderId="0" applyNumberFormat="0" applyFill="0" applyBorder="0" applyAlignment="0" applyProtection="0">
      <alignment vertical="top"/>
      <protection locked="0"/>
    </xf>
  </cellStyleXfs>
  <cellXfs count="429">
    <xf numFmtId="0" fontId="0" fillId="0" borderId="0" xfId="0"/>
    <xf numFmtId="0" fontId="4" fillId="0" borderId="0" xfId="0" applyFont="1"/>
    <xf numFmtId="0" fontId="4" fillId="0" borderId="1" xfId="0" applyFont="1" applyBorder="1"/>
    <xf numFmtId="0" fontId="5" fillId="0" borderId="0" xfId="0" applyFont="1"/>
    <xf numFmtId="0" fontId="6" fillId="0" borderId="0" xfId="0" applyFont="1"/>
    <xf numFmtId="0" fontId="6" fillId="0" borderId="0" xfId="0" applyFont="1" applyAlignment="1">
      <alignment horizontal="left" vertical="center" wrapText="1"/>
    </xf>
    <xf numFmtId="49" fontId="6" fillId="0" borderId="0" xfId="0" applyNumberFormat="1" applyFont="1"/>
    <xf numFmtId="49" fontId="6" fillId="0" borderId="3" xfId="0" applyNumberFormat="1" applyFont="1" applyBorder="1" applyAlignment="1">
      <alignment horizontal="center" vertical="center"/>
    </xf>
    <xf numFmtId="49" fontId="6" fillId="0" borderId="3" xfId="0" applyNumberFormat="1" applyFont="1" applyBorder="1"/>
    <xf numFmtId="49" fontId="6" fillId="2" borderId="3" xfId="0" applyNumberFormat="1" applyFont="1" applyFill="1" applyBorder="1" applyAlignment="1">
      <alignment horizontal="center" vertical="center"/>
    </xf>
    <xf numFmtId="49" fontId="6" fillId="0" borderId="3" xfId="0" applyNumberFormat="1" applyFont="1" applyBorder="1" applyAlignment="1">
      <alignment horizontal="left" indent="2"/>
    </xf>
    <xf numFmtId="49" fontId="6" fillId="0" borderId="3" xfId="0" applyNumberFormat="1" applyFont="1" applyBorder="1" applyAlignment="1">
      <alignment horizontal="left"/>
    </xf>
    <xf numFmtId="49" fontId="6" fillId="0" borderId="3" xfId="0" applyNumberFormat="1" applyFont="1" applyBorder="1" applyAlignment="1">
      <alignment wrapText="1"/>
    </xf>
    <xf numFmtId="49" fontId="7" fillId="0" borderId="3" xfId="0" applyNumberFormat="1" applyFont="1" applyBorder="1"/>
    <xf numFmtId="49" fontId="6" fillId="2" borderId="3" xfId="0" applyNumberFormat="1" applyFont="1" applyFill="1" applyBorder="1" applyAlignment="1">
      <alignment horizontal="center"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0" fontId="0" fillId="0" borderId="0" xfId="0" applyAlignment="1">
      <alignment wrapText="1"/>
    </xf>
    <xf numFmtId="49" fontId="6" fillId="0" borderId="3" xfId="0" applyNumberFormat="1" applyFont="1" applyBorder="1" applyAlignment="1">
      <alignment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3" xfId="0" applyNumberFormat="1" applyFont="1" applyBorder="1" applyAlignment="1">
      <alignment horizontal="justify" vertical="center" wrapText="1"/>
    </xf>
    <xf numFmtId="0" fontId="6" fillId="0" borderId="0" xfId="0" applyFont="1" applyAlignment="1">
      <alignment horizontal="center" vertical="center" wrapText="1"/>
    </xf>
    <xf numFmtId="0" fontId="8"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1" xfId="0" applyFont="1" applyBorder="1" applyAlignment="1">
      <alignment horizontal="center" vertical="center" wrapText="1"/>
    </xf>
    <xf numFmtId="0" fontId="9" fillId="0" borderId="0" xfId="0" applyFont="1"/>
    <xf numFmtId="49" fontId="6" fillId="0" borderId="0" xfId="0" applyNumberFormat="1" applyFont="1" applyAlignment="1">
      <alignment horizontal="right"/>
    </xf>
    <xf numFmtId="49" fontId="6" fillId="0" borderId="0" xfId="0" applyNumberFormat="1" applyFont="1" applyBorder="1"/>
    <xf numFmtId="49" fontId="2" fillId="0" borderId="3" xfId="0" applyNumberFormat="1" applyFont="1" applyBorder="1" applyAlignment="1">
      <alignment horizontal="justify" vertical="center" wrapText="1"/>
    </xf>
    <xf numFmtId="49" fontId="2" fillId="0" borderId="3" xfId="0" applyNumberFormat="1" applyFont="1" applyBorder="1" applyAlignment="1">
      <alignment horizontal="justify" vertical="center"/>
    </xf>
    <xf numFmtId="49" fontId="2"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0" borderId="3" xfId="0" applyFont="1" applyBorder="1" applyAlignment="1">
      <alignment horizontal="left" vertical="top" wrapText="1" indent="2"/>
    </xf>
    <xf numFmtId="0" fontId="2" fillId="0" borderId="3" xfId="0" applyFont="1" applyBorder="1" applyAlignment="1">
      <alignment horizontal="justify" vertical="top" wrapText="1"/>
    </xf>
    <xf numFmtId="0" fontId="2" fillId="0" borderId="3" xfId="0" applyFont="1" applyBorder="1" applyAlignment="1">
      <alignment horizontal="justify" vertical="top"/>
    </xf>
    <xf numFmtId="0" fontId="11" fillId="0" borderId="3" xfId="0" applyFont="1" applyBorder="1" applyAlignment="1">
      <alignment horizontal="justify" vertical="top" wrapText="1"/>
    </xf>
    <xf numFmtId="49" fontId="6" fillId="0" borderId="0" xfId="0" applyNumberFormat="1" applyFont="1" applyAlignment="1">
      <alignment horizontal="left" vertical="center" wrapText="1"/>
    </xf>
    <xf numFmtId="49" fontId="6" fillId="0" borderId="1" xfId="0" applyNumberFormat="1" applyFont="1" applyBorder="1" applyAlignment="1">
      <alignment horizontal="left" vertical="center" wrapText="1"/>
    </xf>
    <xf numFmtId="0" fontId="10" fillId="0" borderId="3" xfId="0" applyFont="1" applyBorder="1" applyAlignment="1">
      <alignment horizontal="left" vertical="top" wrapText="1"/>
    </xf>
    <xf numFmtId="0" fontId="10" fillId="0" borderId="3" xfId="0" applyFont="1" applyBorder="1" applyAlignment="1">
      <alignment horizontal="left" vertical="top" wrapText="1" indent="2"/>
    </xf>
    <xf numFmtId="0" fontId="6" fillId="0" borderId="3" xfId="0" applyFont="1" applyBorder="1" applyAlignment="1">
      <alignment horizontal="left" vertical="top" wrapText="1" indent="4"/>
    </xf>
    <xf numFmtId="0" fontId="6" fillId="0" borderId="0" xfId="0" applyFont="1" applyBorder="1" applyAlignment="1">
      <alignment horizontal="left" vertical="top" wrapText="1" indent="2"/>
    </xf>
    <xf numFmtId="49" fontId="6" fillId="0" borderId="0" xfId="0" applyNumberFormat="1" applyFont="1" applyBorder="1" applyAlignment="1">
      <alignment horizontal="center" vertical="center" wrapText="1"/>
    </xf>
    <xf numFmtId="0" fontId="6" fillId="0" borderId="3" xfId="0" applyFont="1" applyBorder="1" applyAlignment="1">
      <alignment horizontal="left" wrapText="1" indent="4"/>
    </xf>
    <xf numFmtId="0" fontId="0" fillId="0" borderId="0" xfId="0" applyAlignment="1">
      <alignment horizontal="justify"/>
    </xf>
    <xf numFmtId="0" fontId="6" fillId="0" borderId="3" xfId="0" applyFont="1" applyBorder="1" applyAlignment="1">
      <alignment horizontal="justify" vertical="center" wrapText="1"/>
    </xf>
    <xf numFmtId="0" fontId="6" fillId="0" borderId="0" xfId="0" applyFont="1" applyAlignment="1">
      <alignment horizontal="left"/>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8"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0" fillId="0" borderId="3" xfId="0" applyNumberFormat="1" applyFont="1" applyBorder="1" applyAlignment="1">
      <alignment horizontal="justify" vertical="center" wrapText="1"/>
    </xf>
    <xf numFmtId="49" fontId="6" fillId="0" borderId="0" xfId="0" applyNumberFormat="1" applyFont="1" applyAlignment="1">
      <alignment horizontal="left" vertical="center" wrapText="1"/>
    </xf>
    <xf numFmtId="0" fontId="6" fillId="0" borderId="3" xfId="0"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6"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49" fontId="2" fillId="0" borderId="0" xfId="0" applyNumberFormat="1" applyFont="1" applyAlignment="1">
      <alignment horizontal="right" vertical="center" wrapText="1"/>
    </xf>
    <xf numFmtId="0" fontId="10" fillId="0" borderId="3" xfId="0" applyFont="1" applyBorder="1" applyAlignment="1">
      <alignment horizontal="justify" vertical="center" wrapText="1"/>
    </xf>
    <xf numFmtId="0" fontId="10" fillId="0" borderId="3" xfId="0" applyFont="1" applyBorder="1" applyAlignment="1">
      <alignment horizontal="left" vertical="top" wrapText="1" indent="1"/>
    </xf>
    <xf numFmtId="164" fontId="6" fillId="0" borderId="3" xfId="0" applyNumberFormat="1" applyFont="1" applyBorder="1" applyAlignment="1">
      <alignment horizontal="center" vertical="center"/>
    </xf>
    <xf numFmtId="49" fontId="2" fillId="0" borderId="0" xfId="0" applyNumberFormat="1" applyFont="1" applyAlignment="1">
      <alignment horizontal="left" vertical="center" wrapText="1"/>
    </xf>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49" fontId="1" fillId="0" borderId="0" xfId="0" applyNumberFormat="1" applyFont="1" applyAlignment="1">
      <alignment horizontal="left" vertical="center" wrapText="1"/>
    </xf>
    <xf numFmtId="0" fontId="6" fillId="0" borderId="3" xfId="0" applyFont="1" applyBorder="1" applyAlignment="1">
      <alignment horizontal="justify" vertical="center"/>
    </xf>
    <xf numFmtId="0" fontId="6" fillId="0" borderId="3" xfId="0" applyFont="1" applyBorder="1" applyAlignment="1">
      <alignment horizontal="left" vertical="center" wrapText="1" indent="3"/>
    </xf>
    <xf numFmtId="0" fontId="6" fillId="0" borderId="3" xfId="0" applyFont="1" applyBorder="1" applyAlignment="1">
      <alignment horizontal="left" vertical="center" indent="3"/>
    </xf>
    <xf numFmtId="0" fontId="8" fillId="0" borderId="8" xfId="0" applyFont="1" applyBorder="1" applyAlignment="1">
      <alignment vertical="center" wrapText="1"/>
    </xf>
    <xf numFmtId="0" fontId="15" fillId="2" borderId="3" xfId="0" applyFont="1" applyFill="1" applyBorder="1" applyAlignment="1">
      <alignment horizontal="center" vertical="center" wrapText="1"/>
    </xf>
    <xf numFmtId="49" fontId="6" fillId="0" borderId="0" xfId="0" applyNumberFormat="1" applyFont="1" applyAlignment="1">
      <alignment horizontal="left" vertical="center" wrapText="1"/>
    </xf>
    <xf numFmtId="49" fontId="6" fillId="0" borderId="3" xfId="0" applyNumberFormat="1" applyFont="1" applyBorder="1" applyAlignment="1">
      <alignment horizontal="center" vertical="center" wrapText="1"/>
    </xf>
    <xf numFmtId="0" fontId="7" fillId="0" borderId="3" xfId="0" applyFont="1" applyBorder="1" applyAlignment="1">
      <alignment horizontal="center" vertical="top"/>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6" fillId="0" borderId="3" xfId="0" applyFont="1" applyBorder="1" applyAlignment="1">
      <alignment horizontal="justify" vertical="top" wrapText="1"/>
    </xf>
    <xf numFmtId="0" fontId="6" fillId="0" borderId="3" xfId="0" applyFont="1" applyBorder="1" applyAlignment="1">
      <alignment horizontal="justify" vertical="top"/>
    </xf>
    <xf numFmtId="0" fontId="6" fillId="0" borderId="3" xfId="0" applyFont="1" applyBorder="1" applyAlignment="1">
      <alignment horizontal="left" vertical="top" indent="2"/>
    </xf>
    <xf numFmtId="0" fontId="10" fillId="0" borderId="3" xfId="0" applyFont="1" applyBorder="1" applyAlignment="1">
      <alignment horizontal="justify" vertical="top" wrapText="1"/>
    </xf>
    <xf numFmtId="0" fontId="18" fillId="0" borderId="0" xfId="0" applyFont="1" applyAlignment="1">
      <alignment horizontal="center" wrapText="1"/>
    </xf>
    <xf numFmtId="49" fontId="6" fillId="0" borderId="3" xfId="0" applyNumberFormat="1" applyFont="1" applyBorder="1" applyAlignment="1">
      <alignment horizontal="justify" vertical="center"/>
    </xf>
    <xf numFmtId="49" fontId="10" fillId="0" borderId="3" xfId="0" applyNumberFormat="1" applyFont="1" applyBorder="1" applyAlignment="1">
      <alignment horizontal="left" vertical="center" indent="2"/>
    </xf>
    <xf numFmtId="49" fontId="6" fillId="0" borderId="6" xfId="0" applyNumberFormat="1" applyFont="1" applyBorder="1" applyAlignment="1">
      <alignment horizontal="justify" vertical="center"/>
    </xf>
    <xf numFmtId="164" fontId="6" fillId="0" borderId="6" xfId="0" applyNumberFormat="1" applyFont="1" applyBorder="1" applyAlignment="1">
      <alignment horizontal="center" vertical="center"/>
    </xf>
    <xf numFmtId="1" fontId="6" fillId="0" borderId="3" xfId="0" applyNumberFormat="1" applyFont="1" applyBorder="1" applyAlignment="1">
      <alignment horizontal="center" vertical="center"/>
    </xf>
    <xf numFmtId="49" fontId="10" fillId="0" borderId="3" xfId="0" applyNumberFormat="1" applyFont="1" applyBorder="1" applyAlignment="1">
      <alignment horizontal="justify" vertical="center"/>
    </xf>
    <xf numFmtId="49" fontId="10" fillId="0" borderId="3" xfId="0" applyNumberFormat="1" applyFont="1" applyBorder="1" applyAlignment="1">
      <alignment horizontal="left" vertical="center"/>
    </xf>
    <xf numFmtId="49" fontId="10" fillId="0" borderId="3" xfId="0" applyNumberFormat="1" applyFont="1" applyBorder="1" applyAlignment="1">
      <alignment horizontal="left" vertical="center" wrapText="1" indent="2"/>
    </xf>
    <xf numFmtId="49" fontId="6" fillId="0" borderId="0" xfId="0" applyNumberFormat="1" applyFont="1" applyAlignment="1">
      <alignment horizontal="right" vertical="center" wrapText="1"/>
    </xf>
    <xf numFmtId="0" fontId="6"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6" fillId="0" borderId="0" xfId="0" applyFont="1" applyAlignment="1">
      <alignment horizontal="right"/>
    </xf>
    <xf numFmtId="49" fontId="7" fillId="0" borderId="3" xfId="0" applyNumberFormat="1" applyFont="1" applyBorder="1" applyAlignment="1">
      <alignment vertical="center" wrapText="1"/>
    </xf>
    <xf numFmtId="2" fontId="6" fillId="0" borderId="3" xfId="0" applyNumberFormat="1" applyFont="1" applyBorder="1" applyAlignment="1">
      <alignment horizontal="center" vertical="center" wrapText="1"/>
    </xf>
    <xf numFmtId="2" fontId="0" fillId="0" borderId="0" xfId="0" applyNumberFormat="1"/>
    <xf numFmtId="49" fontId="6" fillId="0" borderId="3" xfId="0" applyNumberFormat="1" applyFont="1" applyFill="1" applyBorder="1" applyAlignment="1">
      <alignment horizontal="center" vertical="center" wrapText="1"/>
    </xf>
    <xf numFmtId="49" fontId="0" fillId="0" borderId="0" xfId="0" applyNumberFormat="1"/>
    <xf numFmtId="0" fontId="2" fillId="0" borderId="3" xfId="0" applyFont="1" applyBorder="1" applyAlignment="1">
      <alignment wrapText="1"/>
    </xf>
    <xf numFmtId="0" fontId="2" fillId="0" borderId="3" xfId="0" applyFont="1" applyBorder="1" applyAlignment="1">
      <alignment horizontal="center" wrapText="1"/>
    </xf>
    <xf numFmtId="49" fontId="2" fillId="0" borderId="3" xfId="0" applyNumberFormat="1" applyFont="1" applyBorder="1" applyAlignment="1">
      <alignment wrapText="1"/>
    </xf>
    <xf numFmtId="0" fontId="2" fillId="0" borderId="0" xfId="0" applyFont="1" applyBorder="1" applyAlignment="1">
      <alignment wrapText="1"/>
    </xf>
    <xf numFmtId="0" fontId="0" fillId="0" borderId="0" xfId="0" applyBorder="1"/>
    <xf numFmtId="0" fontId="6" fillId="0" borderId="6" xfId="0" applyFont="1" applyBorder="1" applyAlignment="1">
      <alignment horizontal="left" vertical="center" wrapText="1" indent="3"/>
    </xf>
    <xf numFmtId="0" fontId="2" fillId="0" borderId="3" xfId="0" applyFont="1" applyBorder="1"/>
    <xf numFmtId="49" fontId="19" fillId="0" borderId="3" xfId="0" applyNumberFormat="1" applyFont="1" applyBorder="1" applyAlignment="1">
      <alignment wrapText="1"/>
    </xf>
    <xf numFmtId="49" fontId="20" fillId="0" borderId="3" xfId="0" applyNumberFormat="1" applyFont="1" applyBorder="1" applyAlignment="1">
      <alignment wrapText="1"/>
    </xf>
    <xf numFmtId="0" fontId="10" fillId="0" borderId="3" xfId="0" applyFont="1" applyBorder="1" applyAlignment="1">
      <alignment horizontal="left" vertical="center" wrapText="1" indent="3"/>
    </xf>
    <xf numFmtId="0" fontId="12" fillId="0" borderId="3" xfId="0" applyFont="1" applyBorder="1" applyAlignment="1">
      <alignment horizontal="left" vertical="center" wrapText="1"/>
    </xf>
    <xf numFmtId="0" fontId="21" fillId="0" borderId="3" xfId="0" applyFont="1" applyBorder="1" applyAlignment="1">
      <alignment horizontal="justify" vertical="center" wrapText="1"/>
    </xf>
    <xf numFmtId="0" fontId="12" fillId="0" borderId="3" xfId="0" applyFont="1" applyBorder="1" applyAlignment="1">
      <alignment horizontal="left" vertical="center" wrapText="1" indent="3"/>
    </xf>
    <xf numFmtId="0" fontId="12" fillId="0" borderId="3" xfId="0" applyFont="1" applyBorder="1" applyAlignment="1">
      <alignment horizontal="left" vertical="center" indent="3"/>
    </xf>
    <xf numFmtId="0" fontId="2" fillId="0" borderId="3" xfId="0" applyFont="1" applyFill="1" applyBorder="1" applyAlignment="1">
      <alignment wrapText="1"/>
    </xf>
    <xf numFmtId="0" fontId="17" fillId="0" borderId="3" xfId="0" applyFont="1" applyBorder="1" applyAlignment="1">
      <alignment vertical="center" wrapText="1"/>
    </xf>
    <xf numFmtId="0" fontId="2" fillId="0" borderId="0" xfId="0" applyFont="1" applyAlignment="1">
      <alignment horizontal="center"/>
    </xf>
    <xf numFmtId="0" fontId="6" fillId="0" borderId="3" xfId="0" applyFont="1" applyBorder="1" applyAlignment="1">
      <alignment horizontal="center" vertical="top"/>
    </xf>
    <xf numFmtId="0" fontId="6" fillId="0" borderId="3" xfId="0" quotePrefix="1" applyFont="1" applyBorder="1" applyAlignment="1">
      <alignment horizontal="center" vertical="center"/>
    </xf>
    <xf numFmtId="2" fontId="6" fillId="0" borderId="3" xfId="0" applyNumberFormat="1" applyFont="1" applyBorder="1" applyAlignment="1">
      <alignment vertical="center" wrapText="1"/>
    </xf>
    <xf numFmtId="0" fontId="2" fillId="0" borderId="0" xfId="0" applyFont="1"/>
    <xf numFmtId="49" fontId="6" fillId="0" borderId="0" xfId="0" applyNumberFormat="1" applyFont="1" applyFill="1" applyAlignment="1">
      <alignment horizontal="left" vertical="center" wrapText="1"/>
    </xf>
    <xf numFmtId="2" fontId="6" fillId="0" borderId="3" xfId="0" applyNumberFormat="1" applyFont="1" applyFill="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0" xfId="0" applyFont="1" applyAlignment="1">
      <alignment wrapText="1"/>
    </xf>
    <xf numFmtId="0" fontId="15"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2" fillId="0" borderId="0" xfId="0" applyFont="1" applyFill="1"/>
    <xf numFmtId="0" fontId="2" fillId="0" borderId="3" xfId="0" applyFont="1" applyBorder="1" applyAlignment="1">
      <alignment horizontal="center" vertical="center"/>
    </xf>
    <xf numFmtId="49" fontId="2"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Alignment="1">
      <alignment horizontal="right"/>
    </xf>
    <xf numFmtId="0" fontId="0" fillId="0" borderId="0" xfId="0" applyFill="1"/>
    <xf numFmtId="0" fontId="6" fillId="0" borderId="0" xfId="0" applyFont="1" applyFill="1" applyAlignment="1">
      <alignment horizontal="right"/>
    </xf>
    <xf numFmtId="0" fontId="2" fillId="0" borderId="0" xfId="0" applyFont="1" applyFill="1" applyBorder="1"/>
    <xf numFmtId="0" fontId="2" fillId="0" borderId="0" xfId="0" applyFont="1" applyFill="1" applyAlignment="1">
      <alignment horizontal="right"/>
    </xf>
    <xf numFmtId="49" fontId="10"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3" xfId="0" applyFont="1" applyFill="1" applyBorder="1" applyAlignment="1">
      <alignment vertical="top" wrapText="1"/>
    </xf>
    <xf numFmtId="49" fontId="6" fillId="0" borderId="3" xfId="0" applyNumberFormat="1" applyFont="1" applyFill="1" applyBorder="1" applyAlignment="1">
      <alignment horizontal="center" vertical="center"/>
    </xf>
    <xf numFmtId="0" fontId="6" fillId="0" borderId="0" xfId="0" applyFont="1" applyFill="1" applyBorder="1" applyAlignment="1">
      <alignment horizontal="left" vertical="top" wrapText="1" indent="2"/>
    </xf>
    <xf numFmtId="49" fontId="6" fillId="0" borderId="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1" xfId="0" applyNumberFormat="1" applyFont="1" applyFill="1" applyBorder="1" applyAlignment="1">
      <alignment horizontal="left" vertical="center" wrapText="1"/>
    </xf>
    <xf numFmtId="0" fontId="2" fillId="0" borderId="0" xfId="0" applyFont="1" applyAlignment="1"/>
    <xf numFmtId="0" fontId="4" fillId="0" borderId="0" xfId="0" applyFont="1" applyAlignment="1">
      <alignment horizontal="center"/>
    </xf>
    <xf numFmtId="49" fontId="6" fillId="2" borderId="3"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4" fillId="0" borderId="0" xfId="0" applyFont="1" applyBorder="1" applyAlignment="1">
      <alignment horizontal="center"/>
    </xf>
    <xf numFmtId="49" fontId="6" fillId="0" borderId="0" xfId="0" applyNumberFormat="1" applyFont="1" applyBorder="1" applyAlignment="1">
      <alignment horizontal="center"/>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0" fillId="0" borderId="3" xfId="0" applyFont="1" applyFill="1" applyBorder="1" applyAlignment="1">
      <alignment vertical="top" wrapText="1"/>
    </xf>
    <xf numFmtId="0" fontId="11" fillId="0" borderId="3" xfId="0" applyFont="1" applyBorder="1" applyAlignment="1">
      <alignment horizontal="center"/>
    </xf>
    <xf numFmtId="0" fontId="11" fillId="0" borderId="3" xfId="0" applyFont="1" applyFill="1" applyBorder="1" applyAlignment="1">
      <alignment horizontal="center" vertical="center"/>
    </xf>
    <xf numFmtId="0" fontId="11" fillId="0" borderId="3" xfId="0" applyFont="1" applyFill="1" applyBorder="1" applyAlignment="1">
      <alignment horizontal="center"/>
    </xf>
    <xf numFmtId="0" fontId="26"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wrapText="1"/>
    </xf>
    <xf numFmtId="0" fontId="11" fillId="0" borderId="3" xfId="0" applyFont="1" applyBorder="1"/>
    <xf numFmtId="0" fontId="14" fillId="0" borderId="0" xfId="0" applyFont="1"/>
    <xf numFmtId="0" fontId="23" fillId="0" borderId="0" xfId="0" applyFont="1" applyBorder="1" applyAlignment="1">
      <alignment vertical="center" wrapText="1"/>
    </xf>
    <xf numFmtId="0" fontId="10" fillId="0" borderId="3" xfId="0" applyFont="1" applyBorder="1" applyAlignment="1">
      <alignment horizontal="center"/>
    </xf>
    <xf numFmtId="0" fontId="14" fillId="0" borderId="3" xfId="0" applyFont="1" applyBorder="1" applyAlignment="1">
      <alignment horizontal="center"/>
    </xf>
    <xf numFmtId="0" fontId="10" fillId="0" borderId="3" xfId="0" applyFont="1" applyBorder="1"/>
    <xf numFmtId="0" fontId="11" fillId="0" borderId="14" xfId="0" applyFont="1" applyBorder="1" applyAlignment="1">
      <alignment horizontal="center" wrapText="1"/>
    </xf>
    <xf numFmtId="3" fontId="11" fillId="0" borderId="3" xfId="0" applyNumberFormat="1" applyFont="1" applyBorder="1" applyAlignment="1">
      <alignment horizontal="center" vertical="center"/>
    </xf>
    <xf numFmtId="49" fontId="6" fillId="0" borderId="0" xfId="0" applyNumberFormat="1" applyFont="1" applyAlignment="1">
      <alignment horizontal="center"/>
    </xf>
    <xf numFmtId="49" fontId="6" fillId="0" borderId="0" xfId="0" applyNumberFormat="1" applyFont="1" applyFill="1" applyBorder="1" applyAlignment="1">
      <alignment vertical="center" wrapText="1"/>
    </xf>
    <xf numFmtId="49" fontId="7" fillId="0" borderId="0" xfId="0" applyNumberFormat="1" applyFont="1" applyBorder="1" applyAlignment="1">
      <alignment vertical="center" wrapText="1"/>
    </xf>
    <xf numFmtId="0" fontId="6" fillId="0" borderId="0" xfId="0" applyFont="1" applyAlignment="1">
      <alignment wrapText="1"/>
    </xf>
    <xf numFmtId="0" fontId="6" fillId="0" borderId="3" xfId="0" quotePrefix="1" applyFont="1" applyFill="1" applyBorder="1" applyAlignment="1">
      <alignment horizontal="center" vertical="center" wrapText="1"/>
    </xf>
    <xf numFmtId="0" fontId="10" fillId="0" borderId="3" xfId="0" applyFont="1" applyFill="1" applyBorder="1" applyAlignment="1">
      <alignment horizontal="center" vertical="center"/>
    </xf>
    <xf numFmtId="0" fontId="18" fillId="0" borderId="1" xfId="0" applyFont="1" applyBorder="1" applyAlignment="1">
      <alignment wrapText="1"/>
    </xf>
    <xf numFmtId="0" fontId="29" fillId="0" borderId="0" xfId="0" applyFont="1"/>
    <xf numFmtId="0" fontId="11" fillId="0" borderId="0"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3" xfId="1" applyFont="1" applyFill="1" applyBorder="1" applyAlignment="1">
      <alignment horizontal="center" vertical="center" wrapText="1"/>
    </xf>
    <xf numFmtId="0" fontId="11" fillId="0" borderId="3" xfId="1" applyFont="1" applyBorder="1" applyAlignment="1">
      <alignment vertical="center" wrapText="1"/>
    </xf>
    <xf numFmtId="0" fontId="14" fillId="0" borderId="0" xfId="1" applyFont="1"/>
    <xf numFmtId="0" fontId="10" fillId="0" borderId="3" xfId="0" applyFont="1" applyBorder="1" applyAlignment="1">
      <alignment horizontal="center" vertical="top"/>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1" applyFont="1" applyBorder="1" applyAlignment="1">
      <alignment horizontal="center" vertical="center" wrapText="1"/>
    </xf>
    <xf numFmtId="0" fontId="11" fillId="0" borderId="13" xfId="1" applyFont="1" applyBorder="1" applyAlignment="1">
      <alignment horizontal="center" vertical="center"/>
    </xf>
    <xf numFmtId="0" fontId="11" fillId="0" borderId="13" xfId="1" applyFont="1" applyBorder="1" applyAlignment="1">
      <alignment horizontal="center" vertical="center" wrapText="1"/>
    </xf>
    <xf numFmtId="0" fontId="11" fillId="0" borderId="16" xfId="1" applyFont="1" applyBorder="1" applyAlignment="1">
      <alignment horizontal="center" vertical="center" wrapText="1"/>
    </xf>
    <xf numFmtId="0" fontId="30" fillId="0" borderId="3" xfId="1" applyFont="1" applyBorder="1" applyAlignment="1">
      <alignment horizontal="center" vertical="center"/>
    </xf>
    <xf numFmtId="0" fontId="24" fillId="0" borderId="0" xfId="1" applyFont="1" applyBorder="1" applyAlignment="1">
      <alignment vertical="center"/>
    </xf>
    <xf numFmtId="1" fontId="6" fillId="0" borderId="3" xfId="0" applyNumberFormat="1" applyFont="1" applyFill="1" applyBorder="1" applyAlignment="1">
      <alignment horizontal="center" vertical="center"/>
    </xf>
    <xf numFmtId="0" fontId="0" fillId="0" borderId="0" xfId="0" applyAlignment="1"/>
    <xf numFmtId="49" fontId="11" fillId="0" borderId="3" xfId="1" applyNumberFormat="1" applyFont="1" applyBorder="1" applyAlignment="1">
      <alignment horizontal="center" vertical="center" wrapText="1"/>
    </xf>
    <xf numFmtId="49" fontId="10" fillId="0" borderId="3" xfId="0" applyNumberFormat="1" applyFont="1" applyBorder="1"/>
    <xf numFmtId="49" fontId="11" fillId="0" borderId="3" xfId="0" applyNumberFormat="1" applyFont="1" applyBorder="1" applyAlignment="1">
      <alignment horizontal="left" vertical="center" wrapText="1"/>
    </xf>
    <xf numFmtId="49" fontId="11" fillId="0" borderId="3" xfId="0" applyNumberFormat="1" applyFont="1" applyBorder="1"/>
    <xf numFmtId="49" fontId="26" fillId="0" borderId="3" xfId="0" applyNumberFormat="1" applyFont="1" applyFill="1" applyBorder="1" applyAlignment="1">
      <alignment horizontal="left" vertical="center" wrapText="1"/>
    </xf>
    <xf numFmtId="0" fontId="11" fillId="0" borderId="17" xfId="0" applyFont="1" applyBorder="1" applyAlignment="1">
      <alignment horizontal="center" wrapText="1"/>
    </xf>
    <xf numFmtId="49" fontId="6" fillId="0" borderId="0" xfId="0" applyNumberFormat="1" applyFont="1" applyAlignment="1">
      <alignment horizontal="center" vertical="center" wrapText="1"/>
    </xf>
    <xf numFmtId="49" fontId="6" fillId="0" borderId="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6" fillId="2" borderId="3" xfId="0" applyNumberFormat="1" applyFont="1" applyFill="1" applyBorder="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6" xfId="0" applyNumberFormat="1" applyFont="1" applyBorder="1" applyAlignment="1">
      <alignment horizontal="justify" vertical="center" wrapText="1"/>
    </xf>
    <xf numFmtId="0" fontId="31" fillId="0" borderId="3" xfId="0" applyFont="1" applyBorder="1" applyAlignment="1">
      <alignment vertical="center" wrapText="1"/>
    </xf>
    <xf numFmtId="0"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11" fillId="0" borderId="3" xfId="1" applyFont="1" applyBorder="1" applyAlignment="1">
      <alignment horizontal="center" vertical="center" wrapText="1"/>
    </xf>
    <xf numFmtId="0" fontId="10" fillId="0" borderId="0" xfId="1" applyFont="1" applyBorder="1" applyAlignment="1">
      <alignment horizontal="center" vertical="center"/>
    </xf>
    <xf numFmtId="0" fontId="0" fillId="0" borderId="0" xfId="0" applyAlignment="1">
      <alignment horizontal="center"/>
    </xf>
    <xf numFmtId="0" fontId="11" fillId="0" borderId="3" xfId="1" applyFont="1" applyBorder="1" applyAlignment="1">
      <alignment horizontal="center" vertical="center" wrapText="1"/>
    </xf>
    <xf numFmtId="0" fontId="10" fillId="0" borderId="3" xfId="1" applyFont="1" applyBorder="1" applyAlignment="1">
      <alignment horizontal="center" vertical="center"/>
    </xf>
    <xf numFmtId="0" fontId="30" fillId="0" borderId="3" xfId="1" applyFont="1" applyBorder="1" applyAlignment="1">
      <alignment horizontal="center" vertical="center" wrapText="1"/>
    </xf>
    <xf numFmtId="0" fontId="10" fillId="0" borderId="4" xfId="0" applyFont="1" applyBorder="1" applyAlignment="1">
      <alignment horizontal="center" vertical="top"/>
    </xf>
    <xf numFmtId="0" fontId="29" fillId="0" borderId="3" xfId="0" applyFont="1" applyBorder="1" applyAlignment="1">
      <alignment horizontal="center"/>
    </xf>
    <xf numFmtId="0" fontId="8" fillId="0" borderId="3" xfId="0" applyFont="1" applyBorder="1" applyAlignment="1">
      <alignment horizontal="center" vertical="top" wrapText="1"/>
    </xf>
    <xf numFmtId="0" fontId="11" fillId="0" borderId="3" xfId="0" applyFont="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Border="1" applyAlignment="1">
      <alignment horizontal="center" vertical="center" wrapText="1"/>
    </xf>
    <xf numFmtId="0" fontId="11" fillId="0" borderId="14" xfId="1" applyFont="1" applyBorder="1" applyAlignment="1">
      <alignment horizontal="center" vertical="center"/>
    </xf>
    <xf numFmtId="0" fontId="11" fillId="0" borderId="17" xfId="1" applyFont="1" applyBorder="1" applyAlignment="1">
      <alignment horizontal="center" vertical="center" wrapText="1"/>
    </xf>
    <xf numFmtId="0" fontId="11" fillId="0" borderId="17" xfId="1" applyFont="1" applyBorder="1" applyAlignment="1">
      <alignment horizontal="center" vertical="center"/>
    </xf>
    <xf numFmtId="0" fontId="11" fillId="0" borderId="20" xfId="1" applyFont="1" applyBorder="1" applyAlignment="1">
      <alignment horizontal="center" vertical="center" wrapText="1"/>
    </xf>
    <xf numFmtId="0" fontId="30" fillId="0" borderId="7" xfId="1" applyFont="1" applyBorder="1" applyAlignment="1">
      <alignment horizontal="center" vertical="center"/>
    </xf>
    <xf numFmtId="0" fontId="30" fillId="0" borderId="6" xfId="1" applyFont="1" applyBorder="1" applyAlignment="1">
      <alignment horizontal="center" vertical="center"/>
    </xf>
    <xf numFmtId="0" fontId="2" fillId="0" borderId="5" xfId="1" applyFont="1" applyFill="1" applyBorder="1" applyAlignment="1">
      <alignment horizontal="center" vertical="center" wrapText="1"/>
    </xf>
    <xf numFmtId="0" fontId="33" fillId="0" borderId="3"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0" xfId="0" applyNumberFormat="1" applyFont="1" applyAlignment="1">
      <alignment horizontal="left" vertical="center" wrapText="1"/>
    </xf>
    <xf numFmtId="0" fontId="11" fillId="0" borderId="3" xfId="0" applyFont="1" applyFill="1" applyBorder="1" applyAlignment="1">
      <alignment horizontal="center" vertical="center" wrapText="1"/>
    </xf>
    <xf numFmtId="0" fontId="6" fillId="0" borderId="0" xfId="0" applyFont="1" applyAlignment="1">
      <alignment horizontal="left"/>
    </xf>
    <xf numFmtId="49" fontId="6"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top" wrapText="1"/>
    </xf>
    <xf numFmtId="0" fontId="2" fillId="0" borderId="3" xfId="0" quotePrefix="1" applyFont="1" applyFill="1" applyBorder="1" applyAlignment="1">
      <alignment horizontal="center" vertical="center" wrapText="1"/>
    </xf>
    <xf numFmtId="0" fontId="11" fillId="0" borderId="3" xfId="0" applyFont="1" applyFill="1" applyBorder="1" applyAlignment="1">
      <alignment horizontal="center" vertical="top" wrapText="1"/>
    </xf>
    <xf numFmtId="49" fontId="11" fillId="0" borderId="3" xfId="0" applyNumberFormat="1" applyFont="1" applyFill="1" applyBorder="1" applyAlignment="1">
      <alignment horizontal="center" vertical="center" wrapText="1"/>
    </xf>
    <xf numFmtId="0" fontId="2" fillId="0" borderId="3" xfId="0" applyFont="1" applyFill="1" applyBorder="1" applyAlignment="1">
      <alignment horizontal="left" vertical="top" wrapText="1"/>
    </xf>
    <xf numFmtId="0" fontId="10" fillId="0" borderId="3" xfId="0" applyFont="1" applyFill="1" applyBorder="1" applyAlignment="1">
      <alignment horizontal="left" vertical="top" wrapText="1"/>
    </xf>
    <xf numFmtId="49" fontId="10" fillId="0" borderId="3"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49" fontId="6" fillId="0" borderId="1" xfId="0" applyNumberFormat="1" applyFont="1" applyBorder="1" applyAlignment="1">
      <alignment horizontal="center" vertical="center" wrapText="1"/>
    </xf>
    <xf numFmtId="0" fontId="20" fillId="0" borderId="3" xfId="0" quotePrefix="1" applyFont="1" applyFill="1" applyBorder="1" applyAlignment="1">
      <alignment horizontal="center" vertical="center" wrapText="1"/>
    </xf>
    <xf numFmtId="0" fontId="2" fillId="0" borderId="1" xfId="0" applyFont="1" applyFill="1" applyBorder="1" applyAlignment="1">
      <alignment horizont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3" xfId="1" applyNumberFormat="1" applyFont="1" applyFill="1" applyBorder="1" applyAlignment="1">
      <alignment horizontal="center" vertical="center" wrapText="1"/>
    </xf>
    <xf numFmtId="0" fontId="11"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xf>
    <xf numFmtId="49" fontId="6" fillId="0" borderId="3" xfId="0" applyNumberFormat="1" applyFont="1" applyBorder="1" applyAlignment="1">
      <alignment horizontal="center" vertical="center" wrapText="1"/>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6" fillId="0" borderId="0" xfId="0" applyFont="1" applyBorder="1" applyAlignment="1"/>
    <xf numFmtId="49" fontId="6" fillId="0" borderId="3" xfId="0" applyNumberFormat="1" applyFont="1" applyBorder="1" applyAlignment="1">
      <alignment horizontal="center" vertical="center" wrapText="1"/>
    </xf>
    <xf numFmtId="49" fontId="6" fillId="0" borderId="0" xfId="0" applyNumberFormat="1" applyFont="1" applyFill="1" applyAlignment="1">
      <alignment horizontal="left" vertical="center" wrapText="1"/>
    </xf>
    <xf numFmtId="49" fontId="2" fillId="5" borderId="0" xfId="0" applyNumberFormat="1" applyFont="1" applyFill="1" applyAlignment="1">
      <alignment horizontal="center" vertical="center" wrapText="1"/>
    </xf>
    <xf numFmtId="0" fontId="10" fillId="0" borderId="3" xfId="0" applyFont="1" applyFill="1" applyBorder="1" applyAlignment="1">
      <alignment vertical="top" wrapText="1"/>
    </xf>
    <xf numFmtId="0" fontId="6" fillId="6" borderId="3" xfId="0" applyFont="1" applyFill="1" applyBorder="1" applyAlignment="1">
      <alignment horizontal="center" vertical="center"/>
    </xf>
    <xf numFmtId="49" fontId="6" fillId="0" borderId="3" xfId="0" applyNumberFormat="1" applyFont="1" applyBorder="1" applyAlignment="1">
      <alignment horizontal="center" vertical="center" wrapText="1"/>
    </xf>
    <xf numFmtId="49" fontId="6" fillId="0" borderId="0" xfId="0" applyNumberFormat="1" applyFont="1" applyAlignment="1">
      <alignment horizontal="right" vertical="center" wrapText="1"/>
    </xf>
    <xf numFmtId="0" fontId="35" fillId="0" borderId="3" xfId="2" applyFill="1" applyBorder="1" applyAlignment="1" applyProtection="1">
      <alignment horizontal="center" vertical="center" wrapText="1"/>
    </xf>
    <xf numFmtId="0" fontId="10" fillId="0" borderId="3" xfId="1" applyFont="1" applyBorder="1" applyAlignment="1">
      <alignment horizontal="center" vertical="top" wrapText="1"/>
    </xf>
    <xf numFmtId="0" fontId="10" fillId="0" borderId="3" xfId="1" applyFont="1" applyBorder="1" applyAlignment="1">
      <alignment horizontal="left" vertical="top" wrapText="1"/>
    </xf>
    <xf numFmtId="0" fontId="6" fillId="0" borderId="3" xfId="0" applyFont="1" applyBorder="1" applyAlignment="1">
      <alignment horizontal="center" vertical="top" wrapText="1"/>
    </xf>
    <xf numFmtId="0" fontId="10" fillId="0" borderId="16" xfId="1" applyFont="1" applyBorder="1" applyAlignment="1">
      <alignment horizontal="center" vertical="top" wrapText="1"/>
    </xf>
    <xf numFmtId="0" fontId="10" fillId="0" borderId="13" xfId="1" applyFont="1" applyBorder="1" applyAlignment="1">
      <alignment horizontal="center" vertical="top"/>
    </xf>
    <xf numFmtId="0" fontId="10" fillId="0" borderId="18" xfId="1" applyFont="1" applyBorder="1" applyAlignment="1">
      <alignment horizontal="center" vertical="top" wrapText="1"/>
    </xf>
    <xf numFmtId="0" fontId="10" fillId="0" borderId="18" xfId="1" applyFont="1" applyBorder="1" applyAlignment="1">
      <alignment horizontal="center" vertical="top"/>
    </xf>
    <xf numFmtId="0" fontId="10" fillId="0" borderId="19" xfId="1" applyFont="1" applyBorder="1" applyAlignment="1">
      <alignment horizontal="center" vertical="top" wrapText="1"/>
    </xf>
    <xf numFmtId="0" fontId="36" fillId="0" borderId="8" xfId="1" applyFont="1" applyBorder="1" applyAlignment="1">
      <alignment horizontal="center" vertical="top"/>
    </xf>
    <xf numFmtId="0" fontId="36" fillId="0" borderId="3" xfId="1" applyFont="1" applyBorder="1" applyAlignment="1">
      <alignment horizontal="center" vertical="top"/>
    </xf>
    <xf numFmtId="0" fontId="10" fillId="0" borderId="13" xfId="1" applyFont="1" applyBorder="1" applyAlignment="1">
      <alignment vertical="top"/>
    </xf>
    <xf numFmtId="0" fontId="10" fillId="0" borderId="13" xfId="1" applyFont="1" applyBorder="1" applyAlignment="1">
      <alignment vertical="top" wrapText="1"/>
    </xf>
    <xf numFmtId="49" fontId="10" fillId="0" borderId="16" xfId="1" applyNumberFormat="1" applyFont="1" applyBorder="1" applyAlignment="1">
      <alignment vertical="top" wrapText="1"/>
    </xf>
    <xf numFmtId="0" fontId="10" fillId="0" borderId="3" xfId="1" applyFont="1" applyBorder="1" applyAlignment="1">
      <alignment vertical="top" wrapText="1"/>
    </xf>
    <xf numFmtId="0" fontId="10" fillId="0" borderId="3" xfId="1" applyFont="1" applyBorder="1" applyAlignment="1">
      <alignment vertical="top"/>
    </xf>
    <xf numFmtId="0" fontId="3" fillId="0" borderId="0" xfId="0" applyFont="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center" vertical="center" wrapText="1"/>
    </xf>
    <xf numFmtId="49" fontId="1" fillId="0" borderId="0" xfId="0" applyNumberFormat="1" applyFont="1" applyAlignment="1">
      <alignment horizontal="justify" vertical="center" wrapText="1"/>
    </xf>
    <xf numFmtId="0" fontId="1"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9" fontId="6" fillId="0" borderId="1" xfId="0" applyNumberFormat="1" applyFont="1" applyBorder="1" applyAlignment="1">
      <alignment horizontal="center"/>
    </xf>
    <xf numFmtId="49" fontId="1" fillId="0" borderId="1" xfId="0" applyNumberFormat="1" applyFont="1" applyBorder="1" applyAlignment="1">
      <alignment horizontal="center" vertical="center" wrapText="1"/>
    </xf>
    <xf numFmtId="49" fontId="6"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3" borderId="3" xfId="0" applyFont="1" applyFill="1" applyBorder="1" applyAlignment="1">
      <alignment horizontal="center"/>
    </xf>
    <xf numFmtId="0" fontId="11" fillId="4" borderId="3"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11" fillId="0" borderId="0" xfId="0" applyFont="1" applyBorder="1" applyAlignment="1">
      <alignment horizontal="center"/>
    </xf>
    <xf numFmtId="0" fontId="23" fillId="0" borderId="0" xfId="0" applyFont="1" applyAlignment="1">
      <alignment horizontal="center"/>
    </xf>
    <xf numFmtId="0" fontId="24" fillId="0" borderId="1" xfId="0" applyFont="1" applyBorder="1" applyAlignment="1">
      <alignment horizontal="center"/>
    </xf>
    <xf numFmtId="0" fontId="14" fillId="0" borderId="1" xfId="0" applyFont="1" applyBorder="1" applyAlignment="1">
      <alignment horizontal="center"/>
    </xf>
    <xf numFmtId="0" fontId="11" fillId="0" borderId="3" xfId="0" applyFont="1" applyBorder="1" applyAlignment="1">
      <alignment vertical="center" wrapText="1"/>
    </xf>
    <xf numFmtId="0" fontId="10" fillId="0" borderId="3" xfId="0" applyFont="1" applyFill="1" applyBorder="1" applyAlignment="1">
      <alignment horizontal="center" vertical="top" wrapText="1"/>
    </xf>
    <xf numFmtId="0" fontId="10" fillId="0" borderId="3" xfId="0" applyFont="1" applyFill="1" applyBorder="1" applyAlignment="1">
      <alignment vertical="top" wrapText="1"/>
    </xf>
    <xf numFmtId="0" fontId="11" fillId="0" borderId="3" xfId="0" applyFont="1" applyFill="1" applyBorder="1" applyAlignment="1">
      <alignment horizontal="center" vertical="center" wrapText="1"/>
    </xf>
    <xf numFmtId="0" fontId="11" fillId="0" borderId="0" xfId="0" applyFont="1" applyAlignment="1">
      <alignment horizontal="center"/>
    </xf>
    <xf numFmtId="0" fontId="11" fillId="0" borderId="16" xfId="0" applyFont="1" applyBorder="1" applyAlignment="1">
      <alignment vertical="center" wrapText="1"/>
    </xf>
    <xf numFmtId="0" fontId="11" fillId="3" borderId="3" xfId="0" applyFont="1" applyFill="1" applyBorder="1" applyAlignment="1">
      <alignment horizontal="center" wrapText="1"/>
    </xf>
    <xf numFmtId="0" fontId="18" fillId="0" borderId="0" xfId="0" applyFont="1" applyAlignment="1">
      <alignment horizontal="center" vertical="center" wrapText="1"/>
    </xf>
    <xf numFmtId="0" fontId="0" fillId="0" borderId="0" xfId="0" applyAlignment="1">
      <alignment horizontal="center" vertical="center" wrapText="1"/>
    </xf>
    <xf numFmtId="0" fontId="11" fillId="0" borderId="3" xfId="0" applyFont="1" applyBorder="1" applyAlignment="1">
      <alignment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left"/>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6" fillId="0" borderId="2" xfId="0" applyNumberFormat="1" applyFont="1" applyBorder="1" applyAlignment="1">
      <alignment horizontal="center" vertical="center" wrapText="1"/>
    </xf>
    <xf numFmtId="0" fontId="2" fillId="0" borderId="0" xfId="0" applyFont="1" applyAlignment="1">
      <alignment horizontal="center" wrapText="1"/>
    </xf>
    <xf numFmtId="49" fontId="2" fillId="0" borderId="0" xfId="0" applyNumberFormat="1" applyFont="1" applyAlignment="1">
      <alignment horizontal="center" vertical="center" wrapText="1"/>
    </xf>
    <xf numFmtId="0" fontId="18" fillId="0" borderId="0" xfId="0" applyFont="1" applyAlignment="1">
      <alignment horizontal="center"/>
    </xf>
    <xf numFmtId="0" fontId="2" fillId="0" borderId="3" xfId="0" applyFont="1" applyBorder="1" applyAlignment="1">
      <alignment horizontal="center" wrapText="1"/>
    </xf>
    <xf numFmtId="0" fontId="2" fillId="0" borderId="3" xfId="0" applyFont="1" applyBorder="1" applyAlignment="1">
      <alignment horizontal="center" vertical="center" wrapText="1"/>
    </xf>
    <xf numFmtId="0" fontId="2" fillId="0" borderId="1" xfId="0" applyFont="1" applyFill="1" applyBorder="1" applyAlignment="1">
      <alignment horizontal="center"/>
    </xf>
    <xf numFmtId="0" fontId="2" fillId="0" borderId="0" xfId="0" applyFont="1" applyBorder="1" applyAlignment="1">
      <alignment horizontal="center"/>
    </xf>
    <xf numFmtId="0" fontId="18" fillId="0" borderId="0" xfId="0" applyFont="1" applyAlignment="1">
      <alignment horizontal="center" wrapText="1"/>
    </xf>
    <xf numFmtId="49" fontId="6" fillId="0" borderId="0" xfId="0" applyNumberFormat="1" applyFont="1" applyFill="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6" fillId="5" borderId="0" xfId="0" applyFont="1" applyFill="1" applyAlignment="1">
      <alignment horizontal="right"/>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left"/>
    </xf>
    <xf numFmtId="0" fontId="19" fillId="0" borderId="0" xfId="0" applyFont="1" applyAlignment="1">
      <alignment horizontal="center" wrapText="1"/>
    </xf>
    <xf numFmtId="0" fontId="8" fillId="0" borderId="3" xfId="0" applyFont="1" applyBorder="1" applyAlignment="1">
      <alignment horizontal="center" vertical="center" wrapText="1"/>
    </xf>
    <xf numFmtId="0" fontId="2" fillId="0" borderId="1" xfId="0" applyFont="1" applyBorder="1" applyAlignment="1">
      <alignment horizontal="center"/>
    </xf>
    <xf numFmtId="0" fontId="23" fillId="3" borderId="4" xfId="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10"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24" fillId="0" borderId="0" xfId="1" applyFont="1" applyBorder="1" applyAlignment="1">
      <alignment horizontal="center" vertical="center" wrapText="1"/>
    </xf>
    <xf numFmtId="0" fontId="23" fillId="5" borderId="4" xfId="1" applyFont="1" applyFill="1" applyBorder="1" applyAlignment="1">
      <alignment horizontal="center" vertical="center" wrapText="1"/>
    </xf>
    <xf numFmtId="0" fontId="23" fillId="5" borderId="2" xfId="1" applyFont="1" applyFill="1" applyBorder="1" applyAlignment="1">
      <alignment horizontal="center" vertical="center" wrapText="1"/>
    </xf>
    <xf numFmtId="0" fontId="23" fillId="5" borderId="5" xfId="1" applyFont="1" applyFill="1" applyBorder="1" applyAlignment="1">
      <alignment horizontal="center" vertical="center" wrapText="1"/>
    </xf>
    <xf numFmtId="0" fontId="23" fillId="5" borderId="11" xfId="1" applyFont="1" applyFill="1" applyBorder="1" applyAlignment="1">
      <alignment horizontal="center" vertical="center" wrapText="1"/>
    </xf>
    <xf numFmtId="0" fontId="11" fillId="0" borderId="0" xfId="1" applyFont="1" applyAlignment="1">
      <alignment horizontal="center"/>
    </xf>
    <xf numFmtId="0" fontId="24" fillId="0" borderId="15" xfId="1" applyFont="1" applyBorder="1" applyAlignment="1">
      <alignment horizontal="center" vertical="center"/>
    </xf>
    <xf numFmtId="0" fontId="21" fillId="0" borderId="0" xfId="1" applyFont="1" applyBorder="1" applyAlignment="1">
      <alignment horizontal="left" vertical="center" wrapText="1"/>
    </xf>
    <xf numFmtId="0" fontId="29" fillId="0" borderId="0" xfId="0" applyFont="1" applyAlignment="1">
      <alignment horizontal="left" vertical="center" wrapText="1"/>
    </xf>
    <xf numFmtId="0" fontId="10" fillId="0" borderId="0" xfId="1" applyFont="1" applyBorder="1" applyAlignment="1">
      <alignment horizontal="center" vertical="center"/>
    </xf>
    <xf numFmtId="0" fontId="24" fillId="0" borderId="0" xfId="1" applyFont="1" applyBorder="1" applyAlignment="1">
      <alignment horizontal="center" vertical="center"/>
    </xf>
    <xf numFmtId="0" fontId="24" fillId="6" borderId="0" xfId="1" applyFont="1" applyFill="1" applyBorder="1" applyAlignment="1">
      <alignment horizontal="right" vertical="center"/>
    </xf>
    <xf numFmtId="0" fontId="24" fillId="0" borderId="0" xfId="1" applyFont="1" applyBorder="1" applyAlignment="1">
      <alignment horizontal="right" vertical="center"/>
    </xf>
    <xf numFmtId="49" fontId="6" fillId="6"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Alignment="1">
      <alignment horizontal="right" vertical="center" wrapText="1"/>
    </xf>
    <xf numFmtId="2" fontId="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3" xfId="0" applyNumberFormat="1" applyFont="1" applyBorder="1" applyAlignment="1">
      <alignment vertical="center" wrapText="1"/>
    </xf>
    <xf numFmtId="49" fontId="6" fillId="0" borderId="1" xfId="0" applyNumberFormat="1" applyFont="1" applyBorder="1" applyAlignment="1">
      <alignment horizontal="right" vertical="center" wrapText="1"/>
    </xf>
  </cellXfs>
  <cellStyles count="3">
    <cellStyle name="Гиперссылка" xfId="2" builtinId="8"/>
    <cellStyle name="Обычный" xfId="0" builtinId="0"/>
    <cellStyle name="Обычный_Приложения к отчету по НИР"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6" Type="http://schemas.openxmlformats.org/officeDocument/2006/relationships/hyperlink" Target="http://nauka-park.narod.ru/" TargetMode="External"/><Relationship Id="rId21" Type="http://schemas.openxmlformats.org/officeDocument/2006/relationships/hyperlink" Target="http://nauka-park.narod.ru/" TargetMode="External"/><Relationship Id="rId42" Type="http://schemas.openxmlformats.org/officeDocument/2006/relationships/hyperlink" Target="http://elibrary.ru/item.asp?id=22295704" TargetMode="External"/><Relationship Id="rId47" Type="http://schemas.openxmlformats.org/officeDocument/2006/relationships/hyperlink" Target="http://elibrary.ru/item.asp?id=22295675" TargetMode="External"/><Relationship Id="rId63" Type="http://schemas.openxmlformats.org/officeDocument/2006/relationships/hyperlink" Target="http://elibrary.ru/item.asp?id=21232762" TargetMode="External"/><Relationship Id="rId68" Type="http://schemas.openxmlformats.org/officeDocument/2006/relationships/hyperlink" Target="http://elibrary.ru/item.asp?id=22295777" TargetMode="External"/><Relationship Id="rId84" Type="http://schemas.openxmlformats.org/officeDocument/2006/relationships/hyperlink" Target="http://elibrary.ru/item.asp?id=21815214" TargetMode="External"/><Relationship Id="rId89" Type="http://schemas.openxmlformats.org/officeDocument/2006/relationships/hyperlink" Target="http://elibrary.ru/item.asp?id=22295679" TargetMode="External"/><Relationship Id="rId2" Type="http://schemas.openxmlformats.org/officeDocument/2006/relationships/hyperlink" Target="http://vestnik-rzi.ru/rubrics/sektsiya-10-servis-i-kultura-obshhestva-ruk-gornostaeva-zh-v-zav-kaf-servis-instituta-sferyi-obsluzhivaniya-i-predprinimatelstva-filiala-dgtu-k-e-n-prof" TargetMode="External"/><Relationship Id="rId16" Type="http://schemas.openxmlformats.org/officeDocument/2006/relationships/hyperlink" Target="http://www.mashin.ru/eshop/journals/trenie_i_smazka_v_mashinah_i_mehanizmah/2028/01/" TargetMode="External"/><Relationship Id="rId29" Type="http://schemas.openxmlformats.org/officeDocument/2006/relationships/hyperlink" Target="http://nauka-park.narod.ru/" TargetMode="External"/><Relationship Id="rId107" Type="http://schemas.openxmlformats.org/officeDocument/2006/relationships/hyperlink" Target="http://elibrary.ru/item.asp?id=21745826" TargetMode="External"/><Relationship Id="rId11" Type="http://schemas.openxmlformats.org/officeDocument/2006/relationships/hyperlink" Target="http://fptt-journal.ru/?page=archive&amp;jrn=32&amp;article=17" TargetMode="External"/><Relationship Id="rId24" Type="http://schemas.openxmlformats.org/officeDocument/2006/relationships/hyperlink" Target="http://nauka-park.narod.ru/" TargetMode="External"/><Relationship Id="rId32" Type="http://schemas.openxmlformats.org/officeDocument/2006/relationships/hyperlink" Target="http://nauka-park.narod.ru/" TargetMode="External"/><Relationship Id="rId37" Type="http://schemas.openxmlformats.org/officeDocument/2006/relationships/hyperlink" Target="http://elibrary.ru/item.asp?id=22295678" TargetMode="External"/><Relationship Id="rId40" Type="http://schemas.openxmlformats.org/officeDocument/2006/relationships/hyperlink" Target="http://elibrary.ru/item.asp?id=22295651" TargetMode="External"/><Relationship Id="rId45" Type="http://schemas.openxmlformats.org/officeDocument/2006/relationships/hyperlink" Target="http://elibrary.ru/item.asp?id=22295617" TargetMode="External"/><Relationship Id="rId53" Type="http://schemas.openxmlformats.org/officeDocument/2006/relationships/hyperlink" Target="http://elibrary.ru/item.asp?id=21540988" TargetMode="External"/><Relationship Id="rId58" Type="http://schemas.openxmlformats.org/officeDocument/2006/relationships/hyperlink" Target="mailto:nauka-park@yandex,ru" TargetMode="External"/><Relationship Id="rId66" Type="http://schemas.openxmlformats.org/officeDocument/2006/relationships/hyperlink" Target="http://elibrary.ru/item.asp?id=21763820" TargetMode="External"/><Relationship Id="rId74" Type="http://schemas.openxmlformats.org/officeDocument/2006/relationships/hyperlink" Target="http://elibrary.ru/item.asp?id=21858675" TargetMode="External"/><Relationship Id="rId79" Type="http://schemas.openxmlformats.org/officeDocument/2006/relationships/hyperlink" Target="http://www.arpnjournals.com/jeas/volume_04_2014.htm" TargetMode="External"/><Relationship Id="rId87" Type="http://schemas.openxmlformats.org/officeDocument/2006/relationships/hyperlink" Target="http://elibrary.ru/item.asp?id=22295694" TargetMode="External"/><Relationship Id="rId102" Type="http://schemas.openxmlformats.org/officeDocument/2006/relationships/hyperlink" Target="http://elibrary.ru/item.asp?id=22001500" TargetMode="External"/><Relationship Id="rId110" Type="http://schemas.openxmlformats.org/officeDocument/2006/relationships/printerSettings" Target="../printerSettings/printerSettings29.bin"/><Relationship Id="rId5" Type="http://schemas.openxmlformats.org/officeDocument/2006/relationships/hyperlink" Target="http://elibrary.ru/item.asp?id=22295627" TargetMode="External"/><Relationship Id="rId61" Type="http://schemas.openxmlformats.org/officeDocument/2006/relationships/hyperlink" Target="http://elibrary.ru/item.asp?id=22295618" TargetMode="External"/><Relationship Id="rId82" Type="http://schemas.openxmlformats.org/officeDocument/2006/relationships/hyperlink" Target="http://elibrary.ru/item.asp?id=21815214" TargetMode="External"/><Relationship Id="rId90" Type="http://schemas.openxmlformats.org/officeDocument/2006/relationships/hyperlink" Target="http://journal-s.org/index.php/vmno/issue/view/42014" TargetMode="External"/><Relationship Id="rId95" Type="http://schemas.openxmlformats.org/officeDocument/2006/relationships/hyperlink" Target="http://msusevastopol.net/pdf/lomonosov/lomonosov-2014.pdf" TargetMode="External"/><Relationship Id="rId19" Type="http://schemas.openxmlformats.org/officeDocument/2006/relationships/hyperlink" Target="http://www.ncfu.ru/uploads/doc/vestnik_02_41.pdf" TargetMode="External"/><Relationship Id="rId14" Type="http://schemas.openxmlformats.org/officeDocument/2006/relationships/hyperlink" Target="http://www.ncfu.ru/uploads/doc/vestnik_02_41.pdf" TargetMode="External"/><Relationship Id="rId22" Type="http://schemas.openxmlformats.org/officeDocument/2006/relationships/hyperlink" Target="http://nauka-park.narod.ru/" TargetMode="External"/><Relationship Id="rId27" Type="http://schemas.openxmlformats.org/officeDocument/2006/relationships/hyperlink" Target="http://nauka-park.narod.ru/" TargetMode="External"/><Relationship Id="rId30" Type="http://schemas.openxmlformats.org/officeDocument/2006/relationships/hyperlink" Target="http://nauka-park.narod.ru/" TargetMode="External"/><Relationship Id="rId35" Type="http://schemas.openxmlformats.org/officeDocument/2006/relationships/hyperlink" Target="http://elibrary.ru/item.asp?id=21307945" TargetMode="External"/><Relationship Id="rId43" Type="http://schemas.openxmlformats.org/officeDocument/2006/relationships/hyperlink" Target="http://elibrary.ru/item.asp?id=22295642" TargetMode="External"/><Relationship Id="rId48" Type="http://schemas.openxmlformats.org/officeDocument/2006/relationships/hyperlink" Target="http://elibrary.ru/item.asp?id=22295621" TargetMode="External"/><Relationship Id="rId56" Type="http://schemas.openxmlformats.org/officeDocument/2006/relationships/hyperlink" Target="https://e.mail.ru/cgi-bin/link?check=1&amp;refresh=1&amp;cnf=f8cab1&amp;url=http%3A%2F%2Fconf.at.ua%2Farchive%2F23.05.2014_Vol.1.pdf&amp;msgid=14172943440000000039;0;1&amp;x-email=kirova0304%40mail.ru&amp;js=1&amp;token=4819e2ebcea3579502d80193d518ecc3:04705b5c567e400019000a060056035050575652060c000c000606550c02000003530408015d5253021654475c6e4206" TargetMode="External"/><Relationship Id="rId64" Type="http://schemas.openxmlformats.org/officeDocument/2006/relationships/hyperlink" Target="http://elibrary.ru/item.asp?id=22295699" TargetMode="External"/><Relationship Id="rId69" Type="http://schemas.openxmlformats.org/officeDocument/2006/relationships/hyperlink" Target="http://elibrary.ru/item.asp?id=22452270" TargetMode="External"/><Relationship Id="rId77" Type="http://schemas.openxmlformats.org/officeDocument/2006/relationships/hyperlink" Target="http://elibrary.ru/item.asp?id=21669548" TargetMode="External"/><Relationship Id="rId100" Type="http://schemas.openxmlformats.org/officeDocument/2006/relationships/hyperlink" Target="http://elibrary.ru/item.asp?id=21380432" TargetMode="External"/><Relationship Id="rId105" Type="http://schemas.openxmlformats.org/officeDocument/2006/relationships/hyperlink" Target="http://elibrary.ru/publisher_titles.asp?publishid=9144" TargetMode="External"/><Relationship Id="rId8" Type="http://schemas.openxmlformats.org/officeDocument/2006/relationships/hyperlink" Target="http://elibrary.ru/item.asp?id=22306283" TargetMode="External"/><Relationship Id="rId51" Type="http://schemas.openxmlformats.org/officeDocument/2006/relationships/hyperlink" Target="http://elibrary.ru/item.asp?id=22519432" TargetMode="External"/><Relationship Id="rId72" Type="http://schemas.openxmlformats.org/officeDocument/2006/relationships/hyperlink" Target="http://elibrary.ru/item.asp?id=21815214" TargetMode="External"/><Relationship Id="rId80" Type="http://schemas.openxmlformats.org/officeDocument/2006/relationships/hyperlink" Target="http://www.foibg.com/ijitk/ijitk-vol08/ijitk08-03-p05.pdf" TargetMode="External"/><Relationship Id="rId85" Type="http://schemas.openxmlformats.org/officeDocument/2006/relationships/hyperlink" Target="http://elibrary.ru/contents.asp?issueid=1301795" TargetMode="External"/><Relationship Id="rId93" Type="http://schemas.openxmlformats.org/officeDocument/2006/relationships/hyperlink" Target="http://elibrary.ru/item.asp?id=22295709" TargetMode="External"/><Relationship Id="rId98" Type="http://schemas.openxmlformats.org/officeDocument/2006/relationships/hyperlink" Target="http://elibrary.ru/item.asp?id=22295679" TargetMode="External"/><Relationship Id="rId3" Type="http://schemas.openxmlformats.org/officeDocument/2006/relationships/hyperlink" Target="http://elibrary.ru/item.asp?id=22295666" TargetMode="External"/><Relationship Id="rId12" Type="http://schemas.openxmlformats.org/officeDocument/2006/relationships/hyperlink" Target="http://vapk26.ru/journals/15.pdf" TargetMode="External"/><Relationship Id="rId17" Type="http://schemas.openxmlformats.org/officeDocument/2006/relationships/hyperlink" Target="http://www.mashin.ru/eshop/journals/avtomobilnaya_promyshlennost/2016/6/" TargetMode="External"/><Relationship Id="rId25" Type="http://schemas.openxmlformats.org/officeDocument/2006/relationships/hyperlink" Target="http://nauka-park.narod.ru/" TargetMode="External"/><Relationship Id="rId33" Type="http://schemas.openxmlformats.org/officeDocument/2006/relationships/hyperlink" Target="http://elibrary.ru/contents.asp?titleid=38040" TargetMode="External"/><Relationship Id="rId38" Type="http://schemas.openxmlformats.org/officeDocument/2006/relationships/hyperlink" Target="http://elibrary.ru/item.asp?id=22295657" TargetMode="External"/><Relationship Id="rId46" Type="http://schemas.openxmlformats.org/officeDocument/2006/relationships/hyperlink" Target="http://elibrary.ru/item.asp?id=22295653" TargetMode="External"/><Relationship Id="rId59" Type="http://schemas.openxmlformats.org/officeDocument/2006/relationships/hyperlink" Target="mailto:nauka-park@yandex,ru" TargetMode="External"/><Relationship Id="rId67" Type="http://schemas.openxmlformats.org/officeDocument/2006/relationships/hyperlink" Target="http://elibrary.ru/item.asp?id=22295664" TargetMode="External"/><Relationship Id="rId103" Type="http://schemas.openxmlformats.org/officeDocument/2006/relationships/hyperlink" Target="http://elibrary.ru/item.asp?id=22295644" TargetMode="External"/><Relationship Id="rId108" Type="http://schemas.openxmlformats.org/officeDocument/2006/relationships/hyperlink" Target="http://www.iprbookshop.ru/" TargetMode="External"/><Relationship Id="rId20" Type="http://schemas.openxmlformats.org/officeDocument/2006/relationships/hyperlink" Target="http://nauka-park.narod.ru/" TargetMode="External"/><Relationship Id="rId41" Type="http://schemas.openxmlformats.org/officeDocument/2006/relationships/hyperlink" Target="http://elibrary.ru/item.asp?id=22295708" TargetMode="External"/><Relationship Id="rId54" Type="http://schemas.openxmlformats.org/officeDocument/2006/relationships/hyperlink" Target="http://conf.at.ua/archive/23.05.2014_Vol.2.pdf" TargetMode="External"/><Relationship Id="rId62" Type="http://schemas.openxmlformats.org/officeDocument/2006/relationships/hyperlink" Target="http://elibrary.ru/item.asp?id=22295671" TargetMode="External"/><Relationship Id="rId70" Type="http://schemas.openxmlformats.org/officeDocument/2006/relationships/hyperlink" Target="http://elibrary.ru/item.asp?id=21815214" TargetMode="External"/><Relationship Id="rId75" Type="http://schemas.openxmlformats.org/officeDocument/2006/relationships/hyperlink" Target="http://elibrary.ru/item.asp?id=21380451" TargetMode="External"/><Relationship Id="rId83" Type="http://schemas.openxmlformats.org/officeDocument/2006/relationships/hyperlink" Target="http://elibrary.ru/item.asp?id=21815214" TargetMode="External"/><Relationship Id="rId88" Type="http://schemas.openxmlformats.org/officeDocument/2006/relationships/hyperlink" Target="http://elibrary.ru/item.asp?id=22295616" TargetMode="External"/><Relationship Id="rId91" Type="http://schemas.openxmlformats.org/officeDocument/2006/relationships/hyperlink" Target="http://elibrary.ru/%20item.asp?id=22240270" TargetMode="External"/><Relationship Id="rId96" Type="http://schemas.openxmlformats.org/officeDocument/2006/relationships/hyperlink" Target="http://elibrary.ru/item.asp?id=21815214" TargetMode="External"/><Relationship Id="rId1" Type="http://schemas.openxmlformats.org/officeDocument/2006/relationships/hyperlink" Target="http://elibrary.ru/item.asp?id=21253504" TargetMode="External"/><Relationship Id="rId6" Type="http://schemas.openxmlformats.org/officeDocument/2006/relationships/hyperlink" Target="http://elibrary.ru/contents.asp?titleid=10603" TargetMode="External"/><Relationship Id="rId15" Type="http://schemas.openxmlformats.org/officeDocument/2006/relationships/hyperlink" Target="http://www.ncfu.ru/uploads/doc/vestnik_05_44.pdf" TargetMode="External"/><Relationship Id="rId23" Type="http://schemas.openxmlformats.org/officeDocument/2006/relationships/hyperlink" Target="http://nauka-park.narod.ru/" TargetMode="External"/><Relationship Id="rId28" Type="http://schemas.openxmlformats.org/officeDocument/2006/relationships/hyperlink" Target="http://nauka-park.narod.ru/" TargetMode="External"/><Relationship Id="rId36" Type="http://schemas.openxmlformats.org/officeDocument/2006/relationships/hyperlink" Target="http://elibrary.ru/item.asp?id=21237854" TargetMode="External"/><Relationship Id="rId49" Type="http://schemas.openxmlformats.org/officeDocument/2006/relationships/hyperlink" Target="http://elibrary.ru/item.asp?id=22497886" TargetMode="External"/><Relationship Id="rId57" Type="http://schemas.openxmlformats.org/officeDocument/2006/relationships/hyperlink" Target="https://e.mail.ru/cgi-bin/link?check=1&amp;refresh=1&amp;cnf=f8cab1&amp;url=http%3A%2F%2Fconf.at.ua%2Farchive%2F23.05.2014_Vol.1.pdf&amp;msgid=14172943440000000039;0;1&amp;x-email=kirova0304%40mail.ru&amp;js=1&amp;token=4819e2ebcea3579502d80193d518ecc3:04705b5c567e400019000a060056035050575652060c000c000606550c02000003530408015d5253021654475c6e4206" TargetMode="External"/><Relationship Id="rId106" Type="http://schemas.openxmlformats.org/officeDocument/2006/relationships/hyperlink" Target="http://elibrary.ru/item.asp?id=22135928" TargetMode="External"/><Relationship Id="rId10" Type="http://schemas.openxmlformats.org/officeDocument/2006/relationships/hyperlink" Target="http://elibrary.ru/item.asp?id=21380452" TargetMode="External"/><Relationship Id="rId31" Type="http://schemas.openxmlformats.org/officeDocument/2006/relationships/hyperlink" Target="http://nauka-park.narod.ru/" TargetMode="External"/><Relationship Id="rId44" Type="http://schemas.openxmlformats.org/officeDocument/2006/relationships/hyperlink" Target="http://elibrary.ru/item.asp?id=22295626" TargetMode="External"/><Relationship Id="rId52" Type="http://schemas.openxmlformats.org/officeDocument/2006/relationships/hyperlink" Target="http://elibrary.ru/item.asp?id=22003224" TargetMode="External"/><Relationship Id="rId60" Type="http://schemas.openxmlformats.org/officeDocument/2006/relationships/hyperlink" Target="http://elibrary.ru/item.asp?id=22295630" TargetMode="External"/><Relationship Id="rId65" Type="http://schemas.openxmlformats.org/officeDocument/2006/relationships/hyperlink" Target="http://elibrary.ru/item.asp?id=22295624" TargetMode="External"/><Relationship Id="rId73" Type="http://schemas.openxmlformats.org/officeDocument/2006/relationships/hyperlink" Target="http://elibrary.ru/item.asp?id=21380453" TargetMode="External"/><Relationship Id="rId78" Type="http://schemas.openxmlformats.org/officeDocument/2006/relationships/hyperlink" Target="http://elibrary.ru/item.asp?id=21806670" TargetMode="External"/><Relationship Id="rId81" Type="http://schemas.openxmlformats.org/officeDocument/2006/relationships/hyperlink" Target="http://i2t.diag.ru/" TargetMode="External"/><Relationship Id="rId86" Type="http://schemas.openxmlformats.org/officeDocument/2006/relationships/hyperlink" Target="http://elibrary.ru/item.asp?id=22295702" TargetMode="External"/><Relationship Id="rId94" Type="http://schemas.openxmlformats.org/officeDocument/2006/relationships/hyperlink" Target="http://elibrary.ru/item.asp?id=22295625" TargetMode="External"/><Relationship Id="rId99" Type="http://schemas.openxmlformats.org/officeDocument/2006/relationships/hyperlink" Target="http://elibrary.ru/item.asp?id=21745821" TargetMode="External"/><Relationship Id="rId101" Type="http://schemas.openxmlformats.org/officeDocument/2006/relationships/hyperlink" Target="http://elibrary.ru/item.asp?id=22001484" TargetMode="External"/><Relationship Id="rId4" Type="http://schemas.openxmlformats.org/officeDocument/2006/relationships/hyperlink" Target="http://elibrary.ru/item.asp?id=22295627" TargetMode="External"/><Relationship Id="rId9" Type="http://schemas.openxmlformats.org/officeDocument/2006/relationships/hyperlink" Target="http://elibrary.ru/item.asp?id=22302723" TargetMode="External"/><Relationship Id="rId13" Type="http://schemas.openxmlformats.org/officeDocument/2006/relationships/hyperlink" Target="http://vapk26.ru/journals/15.pdf" TargetMode="External"/><Relationship Id="rId18" Type="http://schemas.openxmlformats.org/officeDocument/2006/relationships/hyperlink" Target="http://www.moloprom.ru/reader/magdairycontent" TargetMode="External"/><Relationship Id="rId39" Type="http://schemas.openxmlformats.org/officeDocument/2006/relationships/hyperlink" Target="http://elibrary.ru/item.asp?id=22295650" TargetMode="External"/><Relationship Id="rId109" Type="http://schemas.openxmlformats.org/officeDocument/2006/relationships/hyperlink" Target="http://www.iprbookshop.ru/" TargetMode="External"/><Relationship Id="rId34" Type="http://schemas.openxmlformats.org/officeDocument/2006/relationships/hyperlink" Target="http://elibrary.ru/item.asp?id=21641710" TargetMode="External"/><Relationship Id="rId50" Type="http://schemas.openxmlformats.org/officeDocument/2006/relationships/hyperlink" Target="http://elibrary.ru/item.asp?id=22519408" TargetMode="External"/><Relationship Id="rId55" Type="http://schemas.openxmlformats.org/officeDocument/2006/relationships/hyperlink" Target="http://conf.at.ua/archive/23.05.2014_Vol.1.pdf" TargetMode="External"/><Relationship Id="rId76" Type="http://schemas.openxmlformats.org/officeDocument/2006/relationships/hyperlink" Target="http://elibrary.ru/item.asp?id=21669543" TargetMode="External"/><Relationship Id="rId97" Type="http://schemas.openxmlformats.org/officeDocument/2006/relationships/hyperlink" Target="http://elibrary.ru/item.asp?id=21815214" TargetMode="External"/><Relationship Id="rId104" Type="http://schemas.openxmlformats.org/officeDocument/2006/relationships/hyperlink" Target="http://elibrary.ru/contents.asp?issueid=1301795" TargetMode="External"/><Relationship Id="rId7" Type="http://schemas.openxmlformats.org/officeDocument/2006/relationships/hyperlink" Target="http://elibrary.ru/item.asp?id=21380439" TargetMode="External"/><Relationship Id="rId71" Type="http://schemas.openxmlformats.org/officeDocument/2006/relationships/hyperlink" Target="http://elibrary.ru/item.asp?id=21815214" TargetMode="External"/><Relationship Id="rId92" Type="http://schemas.openxmlformats.org/officeDocument/2006/relationships/hyperlink" Target="http://elibrary.ru/item.asp?id=2228766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hyperlink" Target="http://elibrary.ru/item.asp?id=22306283" TargetMode="External"/><Relationship Id="rId2" Type="http://schemas.openxmlformats.org/officeDocument/2006/relationships/hyperlink" Target="http://elibrary.ru/item.asp?id=22295777" TargetMode="External"/><Relationship Id="rId1" Type="http://schemas.openxmlformats.org/officeDocument/2006/relationships/hyperlink" Target="http://elibrary.ru/item.asp?id=22302723" TargetMode="Externa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42"/>
  <sheetViews>
    <sheetView tabSelected="1" workbookViewId="0">
      <selection activeCell="A21" sqref="A21:I21"/>
    </sheetView>
  </sheetViews>
  <sheetFormatPr defaultRowHeight="15"/>
  <cols>
    <col min="9" max="9" width="11.140625" customWidth="1"/>
  </cols>
  <sheetData>
    <row r="1" spans="1:18" ht="33" customHeight="1"/>
    <row r="2" spans="1:18" ht="15.75">
      <c r="A2" s="301" t="s">
        <v>0</v>
      </c>
      <c r="B2" s="301"/>
      <c r="C2" s="301"/>
      <c r="D2" s="301"/>
      <c r="E2" s="301"/>
      <c r="F2" s="301"/>
      <c r="G2" s="301"/>
      <c r="H2" s="301"/>
      <c r="I2" s="301"/>
      <c r="J2" s="4"/>
      <c r="K2" s="4"/>
      <c r="L2" s="4"/>
      <c r="M2" s="4"/>
      <c r="N2" s="4"/>
      <c r="O2" s="4"/>
      <c r="P2" s="4"/>
      <c r="Q2" s="4"/>
      <c r="R2" s="4"/>
    </row>
    <row r="3" spans="1:18" ht="18.75">
      <c r="A3" s="1"/>
      <c r="B3" s="1"/>
      <c r="C3" s="1"/>
      <c r="D3" s="1"/>
      <c r="E3" s="1"/>
      <c r="F3" s="1"/>
      <c r="G3" s="1"/>
      <c r="H3" s="1"/>
      <c r="I3" s="1"/>
      <c r="J3" s="4"/>
      <c r="K3" s="4"/>
      <c r="L3" s="4"/>
      <c r="M3" s="4"/>
      <c r="N3" s="4"/>
      <c r="O3" s="4"/>
      <c r="P3" s="4"/>
      <c r="Q3" s="4"/>
      <c r="R3" s="4"/>
    </row>
    <row r="4" spans="1:18" ht="18.75" customHeight="1">
      <c r="A4" s="1"/>
      <c r="B4" s="1"/>
      <c r="C4" s="1"/>
      <c r="D4" s="1"/>
      <c r="E4" s="1"/>
      <c r="F4" s="1"/>
      <c r="G4" s="1"/>
      <c r="H4" s="1"/>
      <c r="I4" s="1"/>
      <c r="J4" s="4"/>
      <c r="K4" s="4"/>
      <c r="L4" s="4"/>
      <c r="M4" s="4"/>
      <c r="N4" s="4"/>
      <c r="O4" s="4"/>
      <c r="P4" s="4"/>
      <c r="Q4" s="4"/>
      <c r="R4" s="4"/>
    </row>
    <row r="5" spans="1:18" ht="18.75">
      <c r="A5" s="1"/>
      <c r="B5" s="1"/>
      <c r="C5" s="1"/>
      <c r="D5" s="1"/>
      <c r="E5" s="1"/>
      <c r="F5" s="1"/>
      <c r="G5" s="1"/>
      <c r="H5" s="1"/>
      <c r="I5" s="1"/>
      <c r="J5" s="4"/>
      <c r="K5" s="4"/>
      <c r="L5" s="4"/>
      <c r="M5" s="4"/>
      <c r="N5" s="4"/>
      <c r="O5" s="4"/>
      <c r="P5" s="4"/>
      <c r="Q5" s="4"/>
      <c r="R5" s="4"/>
    </row>
    <row r="6" spans="1:18" ht="18.75">
      <c r="A6" s="1"/>
      <c r="B6" s="1"/>
      <c r="C6" s="1"/>
      <c r="D6" s="1"/>
      <c r="E6" s="1"/>
      <c r="F6" s="1"/>
      <c r="G6" s="1"/>
      <c r="H6" s="1"/>
      <c r="I6" s="1"/>
      <c r="J6" s="4"/>
      <c r="K6" s="4"/>
      <c r="L6" s="4"/>
      <c r="M6" s="4"/>
      <c r="N6" s="4"/>
      <c r="O6" s="4"/>
      <c r="P6" s="4"/>
      <c r="Q6" s="4"/>
      <c r="R6" s="4"/>
    </row>
    <row r="7" spans="1:18" ht="21" customHeight="1">
      <c r="A7" s="1"/>
      <c r="B7" s="1"/>
      <c r="C7" s="1"/>
      <c r="D7" s="1"/>
      <c r="E7" s="1"/>
      <c r="F7" s="302" t="s">
        <v>1</v>
      </c>
      <c r="G7" s="302"/>
      <c r="H7" s="302"/>
      <c r="I7" s="302"/>
      <c r="J7" s="4"/>
      <c r="K7" s="4"/>
      <c r="L7" s="4"/>
      <c r="M7" s="4"/>
      <c r="N7" s="4"/>
      <c r="O7" s="4"/>
      <c r="P7" s="4"/>
      <c r="Q7" s="4"/>
      <c r="R7" s="4"/>
    </row>
    <row r="8" spans="1:18" ht="21" customHeight="1">
      <c r="A8" s="1"/>
      <c r="B8" s="1"/>
      <c r="C8" s="1"/>
      <c r="D8" s="1"/>
      <c r="E8" s="300" t="s">
        <v>562</v>
      </c>
      <c r="F8" s="300"/>
      <c r="G8" s="300"/>
      <c r="H8" s="300"/>
      <c r="I8" s="300"/>
      <c r="J8" s="4"/>
      <c r="K8" s="4"/>
      <c r="L8" s="4"/>
      <c r="M8" s="4"/>
      <c r="N8" s="4"/>
      <c r="O8" s="4"/>
      <c r="P8" s="4"/>
      <c r="Q8" s="4"/>
      <c r="R8" s="4"/>
    </row>
    <row r="9" spans="1:18" ht="13.9" customHeight="1">
      <c r="A9" s="1"/>
      <c r="B9" s="1"/>
      <c r="C9" s="1"/>
      <c r="D9" s="1"/>
      <c r="E9" s="162"/>
      <c r="F9" s="162"/>
      <c r="G9" s="305" t="s">
        <v>412</v>
      </c>
      <c r="H9" s="305"/>
      <c r="I9" s="305"/>
      <c r="J9" s="4"/>
      <c r="K9" s="4"/>
      <c r="L9" s="4"/>
      <c r="M9" s="4"/>
      <c r="N9" s="4"/>
      <c r="O9" s="4"/>
      <c r="P9" s="4"/>
      <c r="Q9" s="4"/>
      <c r="R9" s="4"/>
    </row>
    <row r="10" spans="1:18" ht="33.6" customHeight="1">
      <c r="A10" s="1"/>
      <c r="B10" s="1"/>
      <c r="C10" s="1"/>
      <c r="D10" s="1"/>
      <c r="E10" s="1"/>
      <c r="F10" s="303" t="s">
        <v>410</v>
      </c>
      <c r="G10" s="303"/>
      <c r="H10" s="300" t="s">
        <v>563</v>
      </c>
      <c r="I10" s="300"/>
      <c r="J10" s="4"/>
      <c r="K10" s="4"/>
      <c r="L10" s="4"/>
      <c r="M10" s="4"/>
      <c r="N10" s="4"/>
      <c r="O10" s="4"/>
      <c r="P10" s="4"/>
      <c r="Q10" s="4"/>
      <c r="R10" s="4"/>
    </row>
    <row r="11" spans="1:18" ht="10.15" customHeight="1">
      <c r="A11" s="1"/>
      <c r="B11" s="1"/>
      <c r="C11" s="1"/>
      <c r="D11" s="1"/>
      <c r="E11" s="1"/>
      <c r="F11" s="304" t="s">
        <v>411</v>
      </c>
      <c r="G11" s="304"/>
      <c r="H11" s="305" t="s">
        <v>413</v>
      </c>
      <c r="I11" s="305"/>
      <c r="J11" s="4"/>
      <c r="K11" s="4"/>
      <c r="L11" s="4"/>
      <c r="M11" s="4"/>
      <c r="N11" s="4"/>
      <c r="O11" s="4"/>
      <c r="P11" s="4"/>
      <c r="Q11" s="4"/>
      <c r="R11" s="4"/>
    </row>
    <row r="12" spans="1:18" ht="21" customHeight="1">
      <c r="A12" s="1"/>
      <c r="B12" s="1"/>
      <c r="C12" s="1"/>
      <c r="D12" s="1"/>
      <c r="E12" s="1"/>
      <c r="F12" s="165"/>
      <c r="G12" s="165"/>
      <c r="H12" s="162"/>
      <c r="I12" s="162"/>
      <c r="J12" s="4"/>
      <c r="K12" s="4"/>
      <c r="L12" s="4"/>
      <c r="M12" s="4"/>
      <c r="N12" s="4"/>
      <c r="O12" s="4"/>
      <c r="P12" s="4"/>
      <c r="Q12" s="4"/>
      <c r="R12" s="4"/>
    </row>
    <row r="13" spans="1:18" ht="21" customHeight="1">
      <c r="A13" s="1"/>
      <c r="B13" s="1"/>
      <c r="C13" s="1"/>
      <c r="D13" s="1"/>
      <c r="E13" s="1"/>
      <c r="F13" s="2" t="s">
        <v>2</v>
      </c>
      <c r="G13" s="2"/>
      <c r="H13" s="2"/>
      <c r="I13" s="1" t="s">
        <v>409</v>
      </c>
      <c r="J13" s="4"/>
      <c r="K13" s="4"/>
      <c r="L13" s="4"/>
      <c r="M13" s="4"/>
      <c r="N13" s="4"/>
      <c r="O13" s="4"/>
      <c r="P13" s="4"/>
      <c r="Q13" s="4"/>
      <c r="R13" s="4"/>
    </row>
    <row r="14" spans="1:18" ht="21" customHeight="1">
      <c r="A14" s="1"/>
      <c r="B14" s="1"/>
      <c r="C14" s="1"/>
      <c r="D14" s="1"/>
      <c r="E14" s="1"/>
      <c r="F14" s="1"/>
      <c r="G14" s="3" t="s">
        <v>3</v>
      </c>
      <c r="H14" s="1"/>
      <c r="I14" s="1"/>
      <c r="J14" s="4"/>
      <c r="K14" s="4"/>
      <c r="L14" s="4"/>
      <c r="M14" s="4"/>
      <c r="N14" s="4"/>
      <c r="O14" s="4"/>
      <c r="P14" s="4"/>
      <c r="Q14" s="4"/>
      <c r="R14" s="4"/>
    </row>
    <row r="15" spans="1:18" ht="21" customHeight="1">
      <c r="A15" s="1"/>
      <c r="B15" s="1"/>
      <c r="C15" s="1"/>
      <c r="D15" s="1"/>
      <c r="E15" s="1"/>
      <c r="F15" s="1"/>
      <c r="G15" s="3"/>
      <c r="H15" s="1"/>
      <c r="I15" s="1"/>
      <c r="J15" s="4"/>
      <c r="K15" s="4"/>
      <c r="L15" s="4"/>
      <c r="M15" s="4"/>
      <c r="N15" s="4"/>
      <c r="O15" s="4"/>
      <c r="P15" s="4"/>
      <c r="Q15" s="4"/>
      <c r="R15" s="4"/>
    </row>
    <row r="16" spans="1:18" ht="18.75">
      <c r="A16" s="1"/>
      <c r="B16" s="1"/>
      <c r="C16" s="1"/>
      <c r="D16" s="1"/>
      <c r="E16" s="1"/>
      <c r="F16" s="1"/>
      <c r="G16" s="1"/>
      <c r="H16" s="1"/>
      <c r="I16" s="1"/>
      <c r="J16" s="4"/>
      <c r="K16" s="4"/>
      <c r="L16" s="4"/>
      <c r="M16" s="4"/>
      <c r="N16" s="4"/>
      <c r="O16" s="4"/>
      <c r="P16" s="4"/>
      <c r="Q16" s="4"/>
      <c r="R16" s="4"/>
    </row>
    <row r="17" spans="1:18" ht="21.75" customHeight="1">
      <c r="A17" s="298" t="s">
        <v>4</v>
      </c>
      <c r="B17" s="298"/>
      <c r="C17" s="298"/>
      <c r="D17" s="298"/>
      <c r="E17" s="298"/>
      <c r="F17" s="298"/>
      <c r="G17" s="298"/>
      <c r="H17" s="298"/>
      <c r="I17" s="298"/>
      <c r="J17" s="4"/>
      <c r="K17" s="4"/>
      <c r="L17" s="4"/>
      <c r="M17" s="4"/>
      <c r="N17" s="4"/>
      <c r="O17" s="4"/>
      <c r="P17" s="4"/>
      <c r="Q17" s="4"/>
      <c r="R17" s="4"/>
    </row>
    <row r="18" spans="1:18" ht="21.75" customHeight="1">
      <c r="A18" s="298" t="s">
        <v>5</v>
      </c>
      <c r="B18" s="298"/>
      <c r="C18" s="298"/>
      <c r="D18" s="298"/>
      <c r="E18" s="298"/>
      <c r="F18" s="298"/>
      <c r="G18" s="298"/>
      <c r="H18" s="298"/>
      <c r="I18" s="298"/>
      <c r="J18" s="4"/>
      <c r="K18" s="4"/>
      <c r="L18" s="4"/>
      <c r="M18" s="4"/>
      <c r="N18" s="4"/>
      <c r="O18" s="4"/>
      <c r="P18" s="4"/>
      <c r="Q18" s="4"/>
      <c r="R18" s="4"/>
    </row>
    <row r="19" spans="1:18" ht="21.75" customHeight="1">
      <c r="A19" s="299" t="s">
        <v>1545</v>
      </c>
      <c r="B19" s="299"/>
      <c r="C19" s="299"/>
      <c r="D19" s="299"/>
      <c r="E19" s="299"/>
      <c r="F19" s="299"/>
      <c r="G19" s="299"/>
      <c r="H19" s="299"/>
      <c r="I19" s="299"/>
      <c r="J19" s="4"/>
      <c r="K19" s="4"/>
      <c r="L19" s="4"/>
      <c r="M19" s="4"/>
      <c r="N19" s="4"/>
      <c r="O19" s="4"/>
      <c r="P19" s="4"/>
      <c r="Q19" s="4"/>
      <c r="R19" s="4"/>
    </row>
    <row r="20" spans="1:18" ht="10.15" customHeight="1">
      <c r="A20" s="304" t="s">
        <v>412</v>
      </c>
      <c r="B20" s="304"/>
      <c r="C20" s="304"/>
      <c r="D20" s="304"/>
      <c r="E20" s="304"/>
      <c r="F20" s="304"/>
      <c r="G20" s="304"/>
      <c r="H20" s="304"/>
      <c r="I20" s="304"/>
      <c r="J20" s="4"/>
      <c r="K20" s="4"/>
      <c r="L20" s="4"/>
      <c r="M20" s="4"/>
      <c r="N20" s="4"/>
      <c r="O20" s="4"/>
      <c r="P20" s="4"/>
      <c r="Q20" s="4"/>
      <c r="R20" s="4"/>
    </row>
    <row r="21" spans="1:18" ht="21.75" customHeight="1">
      <c r="A21" s="299" t="s">
        <v>512</v>
      </c>
      <c r="B21" s="299"/>
      <c r="C21" s="299"/>
      <c r="D21" s="299"/>
      <c r="E21" s="299"/>
      <c r="F21" s="299"/>
      <c r="G21" s="299"/>
      <c r="H21" s="299"/>
      <c r="I21" s="299"/>
      <c r="J21" s="4"/>
      <c r="K21" s="4"/>
      <c r="L21" s="4"/>
      <c r="M21" s="4"/>
      <c r="N21" s="4"/>
      <c r="O21" s="4"/>
      <c r="P21" s="4"/>
      <c r="Q21" s="4"/>
      <c r="R21" s="4"/>
    </row>
    <row r="22" spans="1:18" ht="18.75">
      <c r="A22" s="1"/>
      <c r="B22" s="1"/>
      <c r="C22" s="1"/>
      <c r="D22" s="1"/>
      <c r="E22" s="1"/>
      <c r="F22" s="1"/>
      <c r="G22" s="1"/>
      <c r="H22" s="1"/>
      <c r="I22" s="1"/>
      <c r="J22" s="4"/>
      <c r="K22" s="4"/>
      <c r="L22" s="4"/>
      <c r="M22" s="4"/>
      <c r="N22" s="4"/>
      <c r="O22" s="4"/>
      <c r="P22" s="4"/>
      <c r="Q22" s="4"/>
      <c r="R22" s="4"/>
    </row>
    <row r="23" spans="1:18" ht="18.75">
      <c r="A23" s="1"/>
      <c r="B23" s="1"/>
      <c r="C23" s="1"/>
      <c r="D23" s="1"/>
      <c r="E23" s="1"/>
      <c r="F23" s="1"/>
      <c r="G23" s="1"/>
      <c r="H23" s="1"/>
      <c r="I23" s="1"/>
      <c r="J23" s="4"/>
      <c r="K23" s="4"/>
      <c r="L23" s="4"/>
      <c r="M23" s="4"/>
      <c r="N23" s="4"/>
      <c r="O23" s="4"/>
      <c r="P23" s="4"/>
      <c r="Q23" s="4"/>
      <c r="R23" s="4"/>
    </row>
    <row r="24" spans="1:18" ht="18.75">
      <c r="A24" s="1"/>
      <c r="B24" s="1"/>
      <c r="C24" s="1"/>
      <c r="D24" s="1"/>
      <c r="E24" s="1"/>
      <c r="F24" s="1"/>
      <c r="G24" s="1"/>
      <c r="H24" s="1"/>
      <c r="I24" s="1"/>
      <c r="J24" s="4"/>
      <c r="K24" s="4"/>
      <c r="L24" s="4"/>
      <c r="M24" s="4"/>
      <c r="N24" s="4"/>
      <c r="O24" s="4"/>
      <c r="P24" s="4"/>
      <c r="Q24" s="4"/>
      <c r="R24" s="4"/>
    </row>
    <row r="25" spans="1:18" ht="18.75">
      <c r="A25" s="1"/>
      <c r="B25" s="1"/>
      <c r="C25" s="1"/>
      <c r="D25" s="1"/>
      <c r="E25" s="1"/>
      <c r="F25" s="1"/>
      <c r="G25" s="1"/>
      <c r="H25" s="1"/>
      <c r="I25" s="1"/>
      <c r="J25" s="4"/>
      <c r="K25" s="4"/>
      <c r="L25" s="4"/>
      <c r="M25" s="4"/>
      <c r="N25" s="4"/>
      <c r="O25" s="4"/>
      <c r="P25" s="4"/>
      <c r="Q25" s="4"/>
      <c r="R25" s="4"/>
    </row>
    <row r="26" spans="1:18" ht="18.75">
      <c r="A26" s="1"/>
      <c r="B26" s="1"/>
      <c r="C26" s="1"/>
      <c r="D26" s="1"/>
      <c r="E26" s="1"/>
      <c r="F26" s="1"/>
      <c r="G26" s="1"/>
      <c r="H26" s="1"/>
      <c r="I26" s="1"/>
      <c r="J26" s="4"/>
      <c r="K26" s="4"/>
      <c r="L26" s="4"/>
      <c r="M26" s="4"/>
      <c r="N26" s="4"/>
      <c r="O26" s="4"/>
      <c r="P26" s="4"/>
      <c r="Q26" s="4"/>
      <c r="R26" s="4"/>
    </row>
    <row r="27" spans="1:18" ht="18.75">
      <c r="A27" s="1"/>
      <c r="B27" s="1"/>
      <c r="C27" s="1"/>
      <c r="D27" s="1"/>
      <c r="E27" s="1"/>
      <c r="F27" s="1"/>
      <c r="G27" s="1"/>
      <c r="H27" s="1"/>
      <c r="I27" s="1"/>
      <c r="J27" s="4"/>
      <c r="K27" s="4"/>
      <c r="L27" s="4"/>
      <c r="M27" s="4"/>
      <c r="N27" s="4"/>
      <c r="O27" s="4"/>
      <c r="P27" s="4"/>
      <c r="Q27" s="4"/>
      <c r="R27" s="4"/>
    </row>
    <row r="28" spans="1:18" ht="18.75">
      <c r="A28" s="1"/>
      <c r="B28" s="1"/>
      <c r="C28" s="1"/>
      <c r="D28" s="1"/>
      <c r="E28" s="1"/>
      <c r="F28" s="1"/>
      <c r="G28" s="1"/>
      <c r="H28" s="1"/>
      <c r="I28" s="1"/>
      <c r="J28" s="4"/>
      <c r="K28" s="4"/>
      <c r="L28" s="4"/>
      <c r="M28" s="4"/>
      <c r="N28" s="4"/>
      <c r="O28" s="4"/>
      <c r="P28" s="4"/>
      <c r="Q28" s="4"/>
      <c r="R28" s="4"/>
    </row>
    <row r="29" spans="1:18" ht="18.75">
      <c r="A29" s="1"/>
      <c r="B29" s="1"/>
      <c r="C29" s="1"/>
      <c r="D29" s="1"/>
      <c r="E29" s="1"/>
      <c r="F29" s="1"/>
      <c r="G29" s="1"/>
      <c r="H29" s="1"/>
      <c r="I29" s="1"/>
      <c r="J29" s="4"/>
      <c r="K29" s="4"/>
      <c r="L29" s="4"/>
      <c r="M29" s="4"/>
      <c r="N29" s="4"/>
      <c r="O29" s="4"/>
      <c r="P29" s="4"/>
      <c r="Q29" s="4"/>
      <c r="R29" s="4"/>
    </row>
    <row r="30" spans="1:18" ht="18.75">
      <c r="A30" s="1"/>
      <c r="B30" s="1"/>
      <c r="C30" s="1"/>
      <c r="D30" s="1"/>
      <c r="E30" s="1"/>
      <c r="F30" s="1"/>
      <c r="G30" s="1"/>
      <c r="H30" s="1"/>
      <c r="I30" s="1"/>
      <c r="J30" s="4"/>
      <c r="K30" s="4"/>
      <c r="L30" s="4"/>
      <c r="M30" s="4"/>
      <c r="N30" s="4"/>
      <c r="O30" s="4"/>
      <c r="P30" s="4"/>
      <c r="Q30" s="4"/>
      <c r="R30" s="4"/>
    </row>
    <row r="31" spans="1:18" ht="18.75">
      <c r="A31" s="1"/>
      <c r="B31" s="1"/>
      <c r="C31" s="1"/>
      <c r="D31" s="1"/>
      <c r="E31" s="1"/>
      <c r="F31" s="1"/>
      <c r="G31" s="1"/>
      <c r="H31" s="1"/>
      <c r="I31" s="1"/>
      <c r="J31" s="4"/>
      <c r="K31" s="4"/>
      <c r="L31" s="4"/>
      <c r="M31" s="4"/>
      <c r="N31" s="4"/>
      <c r="O31" s="4"/>
      <c r="P31" s="4"/>
      <c r="Q31" s="4"/>
      <c r="R31" s="4"/>
    </row>
    <row r="32" spans="1:18" ht="18.75">
      <c r="A32" s="1"/>
      <c r="B32" s="1"/>
      <c r="C32" s="1"/>
      <c r="D32" s="1"/>
      <c r="E32" s="1"/>
      <c r="F32" s="1"/>
      <c r="G32" s="1"/>
      <c r="H32" s="1"/>
      <c r="I32" s="1"/>
      <c r="J32" s="4"/>
      <c r="K32" s="4"/>
      <c r="L32" s="4"/>
      <c r="M32" s="4"/>
      <c r="N32" s="4"/>
      <c r="O32" s="4"/>
      <c r="P32" s="4"/>
      <c r="Q32" s="4"/>
      <c r="R32" s="4"/>
    </row>
    <row r="33" spans="1:18" ht="18.75">
      <c r="A33" s="1"/>
      <c r="B33" s="1"/>
      <c r="C33" s="1"/>
      <c r="D33" s="1"/>
      <c r="E33" s="1"/>
      <c r="F33" s="1"/>
      <c r="G33" s="1"/>
      <c r="H33" s="1"/>
      <c r="I33" s="1"/>
      <c r="J33" s="4"/>
      <c r="K33" s="4"/>
      <c r="L33" s="4"/>
      <c r="M33" s="4"/>
      <c r="N33" s="4"/>
      <c r="O33" s="4"/>
      <c r="P33" s="4"/>
      <c r="Q33" s="4"/>
      <c r="R33" s="4"/>
    </row>
    <row r="34" spans="1:18" ht="18.75">
      <c r="A34" s="1"/>
      <c r="B34" s="1"/>
      <c r="C34" s="1"/>
      <c r="D34" s="1"/>
      <c r="E34" s="1"/>
      <c r="F34" s="1"/>
      <c r="G34" s="1"/>
      <c r="H34" s="1"/>
      <c r="I34" s="1"/>
      <c r="J34" s="4"/>
      <c r="K34" s="4"/>
      <c r="L34" s="4"/>
      <c r="M34" s="4"/>
      <c r="N34" s="4"/>
      <c r="O34" s="4"/>
      <c r="P34" s="4"/>
      <c r="Q34" s="4"/>
      <c r="R34" s="4"/>
    </row>
    <row r="35" spans="1:18" ht="18.75">
      <c r="A35" s="1"/>
      <c r="B35" s="1"/>
      <c r="C35" s="1"/>
      <c r="D35" s="1"/>
      <c r="E35" s="1"/>
      <c r="F35" s="1"/>
      <c r="G35" s="1"/>
      <c r="H35" s="1"/>
      <c r="I35" s="1"/>
      <c r="J35" s="4"/>
      <c r="K35" s="4"/>
      <c r="L35" s="4"/>
      <c r="M35" s="4"/>
      <c r="N35" s="4"/>
      <c r="O35" s="4"/>
      <c r="P35" s="4"/>
      <c r="Q35" s="4"/>
      <c r="R35" s="4"/>
    </row>
    <row r="36" spans="1:18" ht="18.75">
      <c r="A36" s="1"/>
      <c r="B36" s="1"/>
      <c r="C36" s="1"/>
      <c r="D36" s="1"/>
      <c r="E36" s="1"/>
      <c r="F36" s="1"/>
      <c r="G36" s="1"/>
      <c r="H36" s="1"/>
      <c r="I36" s="1"/>
      <c r="J36" s="4"/>
      <c r="K36" s="4"/>
      <c r="L36" s="4"/>
      <c r="M36" s="4"/>
      <c r="N36" s="4"/>
      <c r="O36" s="4"/>
      <c r="P36" s="4"/>
      <c r="Q36" s="4"/>
      <c r="R36" s="4"/>
    </row>
    <row r="37" spans="1:18" ht="33" customHeight="1">
      <c r="A37" s="1"/>
      <c r="B37" s="1"/>
      <c r="C37" s="1"/>
      <c r="D37" s="1"/>
      <c r="E37" s="1"/>
      <c r="F37" s="1"/>
      <c r="G37" s="1"/>
      <c r="H37" s="1"/>
      <c r="I37" s="1"/>
      <c r="J37" s="4"/>
      <c r="K37" s="4"/>
      <c r="L37" s="4"/>
      <c r="M37" s="4"/>
      <c r="N37" s="4"/>
      <c r="O37" s="4"/>
      <c r="P37" s="4"/>
      <c r="Q37" s="4"/>
      <c r="R37" s="4"/>
    </row>
    <row r="38" spans="1:18" ht="18.75">
      <c r="A38" s="1"/>
      <c r="B38" s="1"/>
      <c r="C38" s="1"/>
      <c r="D38" s="1"/>
      <c r="E38" s="1"/>
      <c r="F38" s="1"/>
      <c r="G38" s="1"/>
      <c r="H38" s="1"/>
      <c r="I38" s="1"/>
      <c r="J38" s="4"/>
      <c r="K38" s="4"/>
      <c r="L38" s="4"/>
      <c r="M38" s="4"/>
      <c r="N38" s="4"/>
      <c r="O38" s="4"/>
      <c r="P38" s="4"/>
      <c r="Q38" s="4"/>
      <c r="R38" s="4"/>
    </row>
    <row r="39" spans="1:18" ht="18.75">
      <c r="A39" s="1"/>
      <c r="B39" s="1"/>
      <c r="C39" s="1"/>
      <c r="D39" s="300"/>
      <c r="E39" s="300"/>
      <c r="F39" s="300"/>
      <c r="G39" s="1"/>
      <c r="H39" s="1"/>
      <c r="I39" s="1"/>
      <c r="J39" s="4"/>
      <c r="K39" s="4"/>
      <c r="L39" s="4"/>
      <c r="M39" s="4"/>
      <c r="N39" s="4"/>
      <c r="O39" s="4"/>
      <c r="P39" s="4"/>
      <c r="Q39" s="4"/>
      <c r="R39" s="4"/>
    </row>
    <row r="40" spans="1:18" ht="18.75">
      <c r="A40" s="1"/>
      <c r="B40" s="1"/>
      <c r="C40" s="1"/>
      <c r="D40" s="1"/>
      <c r="E40" s="1"/>
      <c r="F40" s="1"/>
      <c r="G40" s="1"/>
      <c r="H40" s="1"/>
      <c r="I40" s="1"/>
      <c r="J40" s="4"/>
      <c r="K40" s="4"/>
      <c r="L40" s="4"/>
      <c r="M40" s="4"/>
      <c r="N40" s="4"/>
      <c r="O40" s="4"/>
      <c r="P40" s="4"/>
      <c r="Q40" s="4"/>
      <c r="R40" s="4"/>
    </row>
    <row r="41" spans="1:18" ht="18.75">
      <c r="A41" s="1"/>
      <c r="B41" s="1"/>
      <c r="C41" s="1"/>
      <c r="D41" s="1"/>
      <c r="E41" s="1"/>
      <c r="F41" s="1"/>
      <c r="G41" s="1"/>
      <c r="H41" s="1"/>
      <c r="I41" s="1"/>
    </row>
    <row r="42" spans="1:18" ht="18.75">
      <c r="A42" s="1"/>
      <c r="B42" s="1"/>
      <c r="C42" s="1"/>
      <c r="D42" s="1"/>
      <c r="E42" s="1"/>
      <c r="F42" s="1"/>
      <c r="G42" s="1"/>
      <c r="H42" s="1"/>
      <c r="I42" s="1"/>
    </row>
  </sheetData>
  <mergeCells count="14">
    <mergeCell ref="A18:I18"/>
    <mergeCell ref="A19:I19"/>
    <mergeCell ref="A21:I21"/>
    <mergeCell ref="D39:F39"/>
    <mergeCell ref="A2:I2"/>
    <mergeCell ref="F7:I7"/>
    <mergeCell ref="F10:G10"/>
    <mergeCell ref="H10:I10"/>
    <mergeCell ref="A17:I17"/>
    <mergeCell ref="E8:I8"/>
    <mergeCell ref="F11:G11"/>
    <mergeCell ref="G9:I9"/>
    <mergeCell ref="H11:I11"/>
    <mergeCell ref="A20:I20"/>
  </mergeCell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dimension ref="A1:E13"/>
  <sheetViews>
    <sheetView workbookViewId="0">
      <selection activeCell="D13" sqref="D13:E13"/>
    </sheetView>
  </sheetViews>
  <sheetFormatPr defaultRowHeight="15.7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5" ht="42.6" customHeight="1">
      <c r="A1" s="331" t="s">
        <v>1528</v>
      </c>
      <c r="B1" s="331"/>
      <c r="C1" s="331"/>
      <c r="E1" s="16" t="s">
        <v>102</v>
      </c>
    </row>
    <row r="2" spans="1:5" ht="46.15" customHeight="1">
      <c r="A2" s="308" t="s">
        <v>419</v>
      </c>
      <c r="B2" s="308"/>
      <c r="C2" s="308"/>
      <c r="D2" s="308"/>
      <c r="E2" s="308"/>
    </row>
    <row r="3" spans="1:5" ht="51">
      <c r="A3" s="33" t="s">
        <v>6</v>
      </c>
      <c r="B3" s="14" t="s">
        <v>7</v>
      </c>
      <c r="C3" s="32" t="s">
        <v>104</v>
      </c>
      <c r="D3" s="31" t="s">
        <v>94</v>
      </c>
      <c r="E3" s="32" t="s">
        <v>95</v>
      </c>
    </row>
    <row r="4" spans="1:5">
      <c r="A4" s="40" t="s">
        <v>113</v>
      </c>
      <c r="B4" s="20" t="s">
        <v>9</v>
      </c>
      <c r="C4" s="79"/>
      <c r="D4" s="79"/>
      <c r="E4" s="79"/>
    </row>
    <row r="5" spans="1:5" ht="47.25">
      <c r="A5" s="41" t="s">
        <v>107</v>
      </c>
      <c r="B5" s="20" t="s">
        <v>10</v>
      </c>
      <c r="C5" s="79"/>
      <c r="D5" s="79"/>
      <c r="E5" s="79"/>
    </row>
    <row r="6" spans="1:5" ht="42" customHeight="1">
      <c r="A6" s="45" t="s">
        <v>108</v>
      </c>
      <c r="B6" s="20" t="s">
        <v>11</v>
      </c>
      <c r="C6" s="79"/>
      <c r="D6" s="79"/>
      <c r="E6" s="79"/>
    </row>
    <row r="7" spans="1:5" ht="31.5">
      <c r="A7" s="42" t="s">
        <v>106</v>
      </c>
      <c r="B7" s="20" t="s">
        <v>12</v>
      </c>
      <c r="C7" s="79"/>
      <c r="D7" s="79"/>
      <c r="E7" s="79"/>
    </row>
    <row r="8" spans="1:5" ht="42" customHeight="1">
      <c r="A8" s="45" t="s">
        <v>105</v>
      </c>
      <c r="B8" s="20" t="s">
        <v>13</v>
      </c>
      <c r="C8" s="79"/>
      <c r="D8" s="79"/>
      <c r="E8" s="79"/>
    </row>
    <row r="9" spans="1:5">
      <c r="A9" s="43"/>
      <c r="B9" s="44"/>
      <c r="C9" s="44"/>
      <c r="D9" s="44"/>
      <c r="E9" s="44"/>
    </row>
    <row r="11" spans="1:5">
      <c r="A11" s="78" t="s">
        <v>400</v>
      </c>
      <c r="B11" s="332" t="s">
        <v>1446</v>
      </c>
      <c r="C11" s="332"/>
      <c r="D11" s="330"/>
      <c r="E11" s="330"/>
    </row>
    <row r="12" spans="1:5">
      <c r="A12" s="38"/>
      <c r="B12" s="247"/>
      <c r="C12" s="247"/>
      <c r="D12" s="38"/>
      <c r="E12" s="38"/>
    </row>
    <row r="13" spans="1:5">
      <c r="A13" s="38" t="s">
        <v>416</v>
      </c>
      <c r="B13" s="332" t="s">
        <v>1465</v>
      </c>
      <c r="C13" s="332"/>
      <c r="D13" s="330"/>
      <c r="E13" s="330"/>
    </row>
  </sheetData>
  <mergeCells count="6">
    <mergeCell ref="A1:C1"/>
    <mergeCell ref="A2:E2"/>
    <mergeCell ref="D11:E11"/>
    <mergeCell ref="D13:E13"/>
    <mergeCell ref="B11:C11"/>
    <mergeCell ref="B13:C13"/>
  </mergeCells>
  <printOptions horizontalCentered="1"/>
  <pageMargins left="0.70866141732283472" right="0.31496062992125984"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dimension ref="A1:E10"/>
  <sheetViews>
    <sheetView workbookViewId="0">
      <selection activeCell="D5" sqref="D5"/>
    </sheetView>
  </sheetViews>
  <sheetFormatPr defaultRowHeight="15.75"/>
  <cols>
    <col min="1" max="1" width="49.42578125" style="16" customWidth="1"/>
    <col min="2" max="2" width="7.42578125" style="16" customWidth="1"/>
    <col min="3" max="3" width="9.7109375" style="16" customWidth="1"/>
    <col min="4" max="4" width="11.28515625" style="16" customWidth="1"/>
    <col min="5" max="5" width="12.7109375" style="16" customWidth="1"/>
  </cols>
  <sheetData>
    <row r="1" spans="1:5" ht="35.450000000000003" customHeight="1">
      <c r="A1" s="331" t="s">
        <v>1528</v>
      </c>
      <c r="B1" s="331"/>
      <c r="C1" s="331"/>
      <c r="D1" s="331"/>
      <c r="E1" s="16" t="s">
        <v>109</v>
      </c>
    </row>
    <row r="2" spans="1:5" ht="47.45" customHeight="1">
      <c r="A2" s="326" t="s">
        <v>507</v>
      </c>
      <c r="B2" s="326"/>
      <c r="C2" s="326"/>
      <c r="D2" s="326"/>
      <c r="E2" s="326"/>
    </row>
    <row r="3" spans="1:5" ht="51">
      <c r="A3" s="33" t="s">
        <v>6</v>
      </c>
      <c r="B3" s="14" t="s">
        <v>7</v>
      </c>
      <c r="C3" s="32" t="s">
        <v>110</v>
      </c>
      <c r="D3" s="31" t="s">
        <v>94</v>
      </c>
      <c r="E3" s="32" t="s">
        <v>95</v>
      </c>
    </row>
    <row r="4" spans="1:5">
      <c r="A4" s="40" t="s">
        <v>112</v>
      </c>
      <c r="B4" s="20" t="s">
        <v>9</v>
      </c>
      <c r="C4" s="79"/>
      <c r="D4" s="79"/>
      <c r="E4" s="79"/>
    </row>
    <row r="5" spans="1:5" ht="94.5">
      <c r="A5" s="41" t="s">
        <v>111</v>
      </c>
      <c r="B5" s="20" t="s">
        <v>10</v>
      </c>
      <c r="C5" s="275"/>
      <c r="D5" s="275"/>
      <c r="E5" s="79"/>
    </row>
    <row r="6" spans="1:5">
      <c r="A6" s="43"/>
      <c r="B6" s="44"/>
      <c r="C6" s="44"/>
      <c r="D6" s="44"/>
      <c r="E6" s="44"/>
    </row>
    <row r="8" spans="1:5">
      <c r="A8" s="78" t="s">
        <v>400</v>
      </c>
      <c r="B8" s="332" t="s">
        <v>1446</v>
      </c>
      <c r="C8" s="332"/>
      <c r="D8" s="330"/>
      <c r="E8" s="330"/>
    </row>
    <row r="9" spans="1:5">
      <c r="A9" s="38"/>
      <c r="B9" s="247"/>
      <c r="C9" s="247"/>
      <c r="D9" s="38"/>
      <c r="E9" s="38"/>
    </row>
    <row r="10" spans="1:5">
      <c r="A10" s="38" t="s">
        <v>416</v>
      </c>
      <c r="B10" s="332" t="s">
        <v>1465</v>
      </c>
      <c r="C10" s="332"/>
      <c r="D10" s="330"/>
      <c r="E10" s="330"/>
    </row>
  </sheetData>
  <mergeCells count="6">
    <mergeCell ref="A2:E2"/>
    <mergeCell ref="D8:E8"/>
    <mergeCell ref="D10:E10"/>
    <mergeCell ref="A1:D1"/>
    <mergeCell ref="B8:C8"/>
    <mergeCell ref="B10:C10"/>
  </mergeCells>
  <printOptions horizontalCentered="1"/>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dimension ref="A1:H15"/>
  <sheetViews>
    <sheetView topLeftCell="A13" workbookViewId="0">
      <selection activeCell="A15" sqref="A15:H15"/>
    </sheetView>
  </sheetViews>
  <sheetFormatPr defaultRowHeight="15"/>
  <cols>
    <col min="1" max="1" width="4.42578125" customWidth="1"/>
    <col min="2" max="2" width="16.42578125" customWidth="1"/>
    <col min="3" max="3" width="32.42578125" customWidth="1"/>
    <col min="6" max="6" width="11.85546875" customWidth="1"/>
    <col min="7" max="8" width="15.140625" customWidth="1"/>
  </cols>
  <sheetData>
    <row r="1" spans="1:8">
      <c r="G1" s="340" t="s">
        <v>467</v>
      </c>
      <c r="H1" s="340"/>
    </row>
    <row r="2" spans="1:8" ht="49.15" customHeight="1">
      <c r="A2" s="352" t="s">
        <v>510</v>
      </c>
      <c r="B2" s="353"/>
      <c r="C2" s="353"/>
      <c r="D2" s="353"/>
      <c r="E2" s="353"/>
      <c r="F2" s="353"/>
      <c r="G2" s="353"/>
      <c r="H2" s="353"/>
    </row>
    <row r="4" spans="1:8">
      <c r="A4" s="354" t="s">
        <v>437</v>
      </c>
      <c r="B4" s="336" t="s">
        <v>438</v>
      </c>
      <c r="C4" s="336" t="s">
        <v>439</v>
      </c>
      <c r="D4" s="336" t="s">
        <v>534</v>
      </c>
      <c r="E4" s="336" t="s">
        <v>440</v>
      </c>
      <c r="F4" s="336" t="s">
        <v>441</v>
      </c>
      <c r="G4" s="336" t="s">
        <v>442</v>
      </c>
      <c r="H4" s="336" t="s">
        <v>468</v>
      </c>
    </row>
    <row r="5" spans="1:8" ht="93" customHeight="1">
      <c r="A5" s="354"/>
      <c r="B5" s="336"/>
      <c r="C5" s="336"/>
      <c r="D5" s="336"/>
      <c r="E5" s="336"/>
      <c r="F5" s="336"/>
      <c r="G5" s="336"/>
      <c r="H5" s="336"/>
    </row>
    <row r="6" spans="1:8" ht="15.75">
      <c r="A6" s="178">
        <v>1</v>
      </c>
      <c r="B6" s="178">
        <v>2</v>
      </c>
      <c r="C6" s="179">
        <v>3</v>
      </c>
      <c r="D6" s="178">
        <v>4</v>
      </c>
      <c r="E6" s="178">
        <v>5</v>
      </c>
      <c r="F6" s="178">
        <v>6</v>
      </c>
      <c r="G6" s="178">
        <v>7</v>
      </c>
      <c r="H6" s="178">
        <v>8</v>
      </c>
    </row>
    <row r="7" spans="1:8">
      <c r="A7" s="337" t="s">
        <v>443</v>
      </c>
      <c r="B7" s="337"/>
      <c r="C7" s="337"/>
      <c r="D7" s="337"/>
      <c r="E7" s="337"/>
      <c r="F7" s="337"/>
      <c r="G7" s="337"/>
      <c r="H7" s="337"/>
    </row>
    <row r="8" spans="1:8" ht="15.75">
      <c r="A8" s="180"/>
      <c r="B8" s="180"/>
      <c r="C8" s="178" t="s">
        <v>686</v>
      </c>
      <c r="D8" s="209"/>
      <c r="E8" s="180"/>
      <c r="F8" s="180"/>
      <c r="G8" s="180"/>
      <c r="H8" s="180"/>
    </row>
    <row r="9" spans="1:8" ht="15.75">
      <c r="A9" s="337" t="s">
        <v>444</v>
      </c>
      <c r="B9" s="337"/>
      <c r="C9" s="337"/>
      <c r="D9" s="337"/>
      <c r="E9" s="337"/>
      <c r="F9" s="337"/>
      <c r="G9" s="337"/>
      <c r="H9" s="337"/>
    </row>
    <row r="10" spans="1:8" ht="110.25">
      <c r="A10" s="260">
        <v>1</v>
      </c>
      <c r="B10" s="257" t="s">
        <v>1518</v>
      </c>
      <c r="C10" s="257" t="s">
        <v>1526</v>
      </c>
      <c r="D10" s="199" t="s">
        <v>29</v>
      </c>
      <c r="E10" s="258" t="s">
        <v>1517</v>
      </c>
      <c r="F10" s="188">
        <v>2014</v>
      </c>
      <c r="G10" s="188">
        <v>450</v>
      </c>
      <c r="H10" s="259">
        <v>450</v>
      </c>
    </row>
    <row r="11" spans="1:8" ht="126">
      <c r="A11" s="260">
        <v>2</v>
      </c>
      <c r="B11" s="257" t="s">
        <v>1519</v>
      </c>
      <c r="C11" s="257" t="s">
        <v>1522</v>
      </c>
      <c r="D11" s="199" t="s">
        <v>18</v>
      </c>
      <c r="E11" s="258" t="s">
        <v>20</v>
      </c>
      <c r="F11" s="188">
        <v>2014</v>
      </c>
      <c r="G11" s="188">
        <v>100</v>
      </c>
      <c r="H11" s="259">
        <v>100</v>
      </c>
    </row>
    <row r="12" spans="1:8" ht="126">
      <c r="A12" s="260">
        <v>3</v>
      </c>
      <c r="B12" s="257" t="s">
        <v>1516</v>
      </c>
      <c r="C12" s="257" t="s">
        <v>1523</v>
      </c>
      <c r="D12" s="199" t="s">
        <v>29</v>
      </c>
      <c r="E12" s="258" t="s">
        <v>1517</v>
      </c>
      <c r="F12" s="188">
        <v>2014</v>
      </c>
      <c r="G12" s="188">
        <v>100</v>
      </c>
      <c r="H12" s="259">
        <v>100</v>
      </c>
    </row>
    <row r="13" spans="1:8" ht="78.75">
      <c r="A13" s="260">
        <v>4</v>
      </c>
      <c r="B13" s="257" t="s">
        <v>1520</v>
      </c>
      <c r="C13" s="257" t="s">
        <v>1525</v>
      </c>
      <c r="D13" s="199">
        <v>80</v>
      </c>
      <c r="E13" s="258" t="s">
        <v>1521</v>
      </c>
      <c r="F13" s="188">
        <v>2014</v>
      </c>
      <c r="G13" s="188">
        <v>100</v>
      </c>
      <c r="H13" s="259">
        <v>100</v>
      </c>
    </row>
    <row r="14" spans="1:8" ht="126">
      <c r="A14" s="260">
        <v>5</v>
      </c>
      <c r="B14" s="257" t="s">
        <v>1527</v>
      </c>
      <c r="C14" s="257" t="s">
        <v>1524</v>
      </c>
      <c r="D14" s="199">
        <v>15</v>
      </c>
      <c r="E14" s="258" t="s">
        <v>1559</v>
      </c>
      <c r="F14" s="188">
        <v>2014</v>
      </c>
      <c r="G14" s="188">
        <v>100</v>
      </c>
      <c r="H14" s="259">
        <v>100</v>
      </c>
    </row>
    <row r="15" spans="1:8" ht="126">
      <c r="A15" s="260">
        <v>6</v>
      </c>
      <c r="B15" s="257" t="s">
        <v>1529</v>
      </c>
      <c r="C15" s="257" t="s">
        <v>1530</v>
      </c>
      <c r="D15" s="199">
        <v>26</v>
      </c>
      <c r="E15" s="258" t="s">
        <v>1560</v>
      </c>
      <c r="F15" s="188">
        <v>2014</v>
      </c>
      <c r="G15" s="188">
        <v>150</v>
      </c>
      <c r="H15" s="188">
        <v>150</v>
      </c>
    </row>
  </sheetData>
  <mergeCells count="12">
    <mergeCell ref="A7:H7"/>
    <mergeCell ref="A9:H9"/>
    <mergeCell ref="G1:H1"/>
    <mergeCell ref="A2:H2"/>
    <mergeCell ref="A4:A5"/>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E10"/>
  <sheetViews>
    <sheetView workbookViewId="0">
      <selection activeCell="B8" sqref="B8:C10"/>
    </sheetView>
  </sheetViews>
  <sheetFormatPr defaultRowHeight="15.75"/>
  <cols>
    <col min="1" max="1" width="49.42578125" style="16" customWidth="1"/>
    <col min="2" max="2" width="7.42578125" style="16" customWidth="1"/>
    <col min="3" max="3" width="9.7109375" style="16" customWidth="1"/>
    <col min="4" max="4" width="13.140625" style="16" customWidth="1"/>
    <col min="5" max="5" width="12.7109375" style="16" customWidth="1"/>
  </cols>
  <sheetData>
    <row r="1" spans="1:5" ht="39.6" customHeight="1">
      <c r="A1" s="331" t="s">
        <v>1528</v>
      </c>
      <c r="B1" s="331"/>
      <c r="C1" s="331"/>
      <c r="D1" s="331"/>
      <c r="E1" s="164" t="s">
        <v>116</v>
      </c>
    </row>
    <row r="2" spans="1:5" ht="57.6" customHeight="1">
      <c r="A2" s="326" t="s">
        <v>508</v>
      </c>
      <c r="B2" s="326"/>
      <c r="C2" s="326"/>
      <c r="D2" s="326"/>
      <c r="E2" s="326"/>
    </row>
    <row r="3" spans="1:5" ht="51">
      <c r="A3" s="33" t="s">
        <v>6</v>
      </c>
      <c r="B3" s="14" t="s">
        <v>7</v>
      </c>
      <c r="C3" s="32" t="s">
        <v>104</v>
      </c>
      <c r="D3" s="31" t="s">
        <v>94</v>
      </c>
      <c r="E3" s="32" t="s">
        <v>95</v>
      </c>
    </row>
    <row r="4" spans="1:5">
      <c r="A4" s="40" t="s">
        <v>112</v>
      </c>
      <c r="B4" s="20" t="s">
        <v>9</v>
      </c>
      <c r="C4" s="79"/>
      <c r="D4" s="79"/>
      <c r="E4" s="79"/>
    </row>
    <row r="5" spans="1:5">
      <c r="A5" s="40" t="s">
        <v>117</v>
      </c>
      <c r="B5" s="20" t="s">
        <v>10</v>
      </c>
      <c r="C5" s="19"/>
      <c r="D5" s="79"/>
      <c r="E5" s="79"/>
    </row>
    <row r="6" spans="1:5">
      <c r="A6" s="43"/>
      <c r="B6" s="44"/>
      <c r="C6" s="44"/>
      <c r="D6" s="44"/>
      <c r="E6" s="44"/>
    </row>
    <row r="8" spans="1:5">
      <c r="A8" s="78" t="s">
        <v>400</v>
      </c>
      <c r="B8" s="332" t="s">
        <v>1446</v>
      </c>
      <c r="C8" s="332"/>
      <c r="D8" s="330"/>
      <c r="E8" s="330"/>
    </row>
    <row r="9" spans="1:5">
      <c r="A9" s="38"/>
      <c r="B9" s="247"/>
      <c r="C9" s="247"/>
      <c r="D9" s="38"/>
      <c r="E9" s="38"/>
    </row>
    <row r="10" spans="1:5">
      <c r="A10" s="38" t="s">
        <v>416</v>
      </c>
      <c r="B10" s="332" t="s">
        <v>1465</v>
      </c>
      <c r="C10" s="332"/>
      <c r="D10" s="330"/>
      <c r="E10" s="330"/>
    </row>
  </sheetData>
  <mergeCells count="6">
    <mergeCell ref="A2:E2"/>
    <mergeCell ref="D8:E8"/>
    <mergeCell ref="D10:E10"/>
    <mergeCell ref="A1:D1"/>
    <mergeCell ref="B8:C8"/>
    <mergeCell ref="B10:C10"/>
  </mergeCells>
  <printOptions horizontalCentered="1"/>
  <pageMargins left="0.70866141732283472" right="0.31496062992125984"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K15"/>
  <sheetViews>
    <sheetView workbookViewId="0">
      <selection sqref="A1:I1"/>
    </sheetView>
  </sheetViews>
  <sheetFormatPr defaultRowHeight="15.75"/>
  <cols>
    <col min="1" max="1" width="22.5703125" style="4" customWidth="1"/>
    <col min="2" max="2" width="8.28515625" style="4" customWidth="1"/>
    <col min="3" max="3" width="14.7109375" style="4" customWidth="1"/>
    <col min="4" max="5" width="9.140625" style="4"/>
    <col min="6" max="6" width="12.85546875" style="4" customWidth="1"/>
    <col min="7" max="7" width="9.140625" style="4"/>
    <col min="8" max="8" width="11.140625" style="4" customWidth="1"/>
    <col min="9" max="9" width="12.28515625" style="4" customWidth="1"/>
    <col min="10" max="10" width="16.42578125" style="4" customWidth="1"/>
    <col min="11" max="11" width="15.140625" style="4" customWidth="1"/>
  </cols>
  <sheetData>
    <row r="1" spans="1:11" ht="28.15" customHeight="1">
      <c r="A1" s="360" t="s">
        <v>1528</v>
      </c>
      <c r="B1" s="360"/>
      <c r="C1" s="360"/>
      <c r="D1" s="360"/>
      <c r="E1" s="360"/>
      <c r="F1" s="360"/>
      <c r="G1" s="360"/>
      <c r="H1" s="360"/>
      <c r="I1" s="360"/>
      <c r="K1" s="4" t="s">
        <v>118</v>
      </c>
    </row>
    <row r="2" spans="1:11">
      <c r="A2" s="339"/>
      <c r="B2" s="339"/>
      <c r="C2" s="339"/>
      <c r="D2" s="339"/>
      <c r="E2" s="339"/>
      <c r="F2" s="339"/>
      <c r="G2" s="339"/>
      <c r="H2" s="339"/>
      <c r="I2" s="339"/>
      <c r="J2" s="339"/>
      <c r="K2" s="339"/>
    </row>
    <row r="3" spans="1:11" s="46" customFormat="1">
      <c r="A3" s="301" t="s">
        <v>469</v>
      </c>
      <c r="B3" s="301"/>
      <c r="C3" s="301"/>
      <c r="D3" s="301"/>
      <c r="E3" s="301"/>
      <c r="F3" s="301"/>
      <c r="G3" s="301"/>
      <c r="H3" s="301"/>
      <c r="I3" s="301"/>
      <c r="J3" s="301"/>
      <c r="K3" s="301"/>
    </row>
    <row r="5" spans="1:11" ht="51.75" customHeight="1">
      <c r="A5" s="355" t="s">
        <v>119</v>
      </c>
      <c r="B5" s="355" t="s">
        <v>7</v>
      </c>
      <c r="C5" s="355" t="s">
        <v>120</v>
      </c>
      <c r="D5" s="355" t="s">
        <v>121</v>
      </c>
      <c r="E5" s="355" t="s">
        <v>122</v>
      </c>
      <c r="F5" s="355" t="s">
        <v>126</v>
      </c>
      <c r="G5" s="362" t="s">
        <v>123</v>
      </c>
      <c r="H5" s="363"/>
      <c r="I5" s="362" t="s">
        <v>124</v>
      </c>
      <c r="J5" s="363"/>
      <c r="K5" s="357" t="s">
        <v>125</v>
      </c>
    </row>
    <row r="6" spans="1:11">
      <c r="A6" s="356"/>
      <c r="B6" s="356"/>
      <c r="C6" s="356"/>
      <c r="D6" s="356"/>
      <c r="E6" s="356"/>
      <c r="F6" s="356"/>
      <c r="G6" s="49" t="s">
        <v>127</v>
      </c>
      <c r="H6" s="50" t="s">
        <v>128</v>
      </c>
      <c r="I6" s="49" t="s">
        <v>129</v>
      </c>
      <c r="J6" s="51" t="s">
        <v>130</v>
      </c>
      <c r="K6" s="358"/>
    </row>
    <row r="7" spans="1:11" ht="31.5">
      <c r="A7" s="47" t="s">
        <v>131</v>
      </c>
      <c r="B7" s="19" t="s">
        <v>9</v>
      </c>
      <c r="C7" s="103"/>
      <c r="D7" s="103"/>
      <c r="E7" s="103"/>
      <c r="F7" s="103"/>
      <c r="G7" s="103"/>
      <c r="H7" s="103"/>
      <c r="I7" s="103"/>
      <c r="J7" s="103"/>
      <c r="K7" s="103"/>
    </row>
    <row r="8" spans="1:11" ht="31.5">
      <c r="A8" s="47" t="s">
        <v>208</v>
      </c>
      <c r="B8" s="19" t="s">
        <v>10</v>
      </c>
      <c r="C8" s="103"/>
      <c r="D8" s="103"/>
      <c r="E8" s="103"/>
      <c r="F8" s="103"/>
      <c r="G8" s="103"/>
      <c r="H8" s="103"/>
      <c r="I8" s="103"/>
      <c r="J8" s="103"/>
      <c r="K8" s="103"/>
    </row>
    <row r="9" spans="1:11" ht="31.5">
      <c r="A9" s="47" t="s">
        <v>209</v>
      </c>
      <c r="B9" s="62" t="s">
        <v>11</v>
      </c>
      <c r="C9" s="103"/>
      <c r="D9" s="103"/>
      <c r="E9" s="103"/>
      <c r="F9" s="103"/>
      <c r="G9" s="103"/>
      <c r="H9" s="103"/>
      <c r="I9" s="103"/>
      <c r="J9" s="103"/>
      <c r="K9" s="103"/>
    </row>
    <row r="12" spans="1:11">
      <c r="A12" s="361" t="s">
        <v>400</v>
      </c>
      <c r="B12" s="361"/>
      <c r="C12" s="361"/>
      <c r="D12" s="48"/>
      <c r="E12" s="48"/>
      <c r="F12" s="359" t="s">
        <v>1446</v>
      </c>
      <c r="G12" s="359"/>
      <c r="H12" s="48"/>
      <c r="I12" s="361"/>
      <c r="J12" s="361"/>
      <c r="K12" s="48"/>
    </row>
    <row r="13" spans="1:11">
      <c r="A13" s="48"/>
      <c r="B13" s="48"/>
      <c r="C13" s="48"/>
      <c r="D13" s="48"/>
      <c r="E13" s="48"/>
      <c r="F13" s="249"/>
      <c r="G13" s="249"/>
      <c r="H13" s="48"/>
      <c r="I13" s="48"/>
      <c r="J13" s="48"/>
      <c r="K13" s="48"/>
    </row>
    <row r="14" spans="1:11">
      <c r="A14" s="361" t="s">
        <v>416</v>
      </c>
      <c r="B14" s="361"/>
      <c r="C14" s="361"/>
      <c r="D14" s="48"/>
      <c r="E14" s="48"/>
      <c r="F14" s="359" t="s">
        <v>1465</v>
      </c>
      <c r="G14" s="359"/>
      <c r="H14" s="48"/>
      <c r="I14" s="361"/>
      <c r="J14" s="361"/>
      <c r="K14" s="48"/>
    </row>
    <row r="15" spans="1:11">
      <c r="I15" s="48"/>
      <c r="J15" s="48"/>
    </row>
  </sheetData>
  <mergeCells count="18">
    <mergeCell ref="C5:C6"/>
    <mergeCell ref="B5:B6"/>
    <mergeCell ref="A5:A6"/>
    <mergeCell ref="K5:K6"/>
    <mergeCell ref="F12:G12"/>
    <mergeCell ref="F14:G14"/>
    <mergeCell ref="A1:I1"/>
    <mergeCell ref="A12:C12"/>
    <mergeCell ref="A14:C14"/>
    <mergeCell ref="I12:J12"/>
    <mergeCell ref="I14:J14"/>
    <mergeCell ref="A2:K2"/>
    <mergeCell ref="A3:K3"/>
    <mergeCell ref="G5:H5"/>
    <mergeCell ref="I5:J5"/>
    <mergeCell ref="F5:F6"/>
    <mergeCell ref="E5:E6"/>
    <mergeCell ref="D5:D6"/>
  </mergeCells>
  <pageMargins left="0.70866141732283472" right="0.70866141732283472" top="0.74803149606299213" bottom="0.7480314960629921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dimension ref="A1:H13"/>
  <sheetViews>
    <sheetView zoomScaleNormal="100" workbookViewId="0">
      <selection sqref="A1:D1"/>
    </sheetView>
  </sheetViews>
  <sheetFormatPr defaultRowHeight="15.75"/>
  <cols>
    <col min="1" max="1" width="42.28515625" style="214" customWidth="1"/>
    <col min="2" max="2" width="7.5703125" style="214" customWidth="1"/>
    <col min="3" max="3" width="16.7109375" style="214" customWidth="1"/>
    <col min="4" max="4" width="14.140625" style="214" customWidth="1"/>
    <col min="5" max="5" width="15.5703125" style="214" customWidth="1"/>
  </cols>
  <sheetData>
    <row r="1" spans="1:8" ht="33.6" customHeight="1">
      <c r="A1" s="331" t="s">
        <v>1528</v>
      </c>
      <c r="B1" s="331"/>
      <c r="C1" s="331"/>
      <c r="D1" s="331"/>
      <c r="E1" s="216" t="s">
        <v>513</v>
      </c>
    </row>
    <row r="3" spans="1:8" ht="33" customHeight="1">
      <c r="A3" s="307" t="s">
        <v>514</v>
      </c>
      <c r="B3" s="307"/>
      <c r="C3" s="307"/>
      <c r="D3" s="307"/>
      <c r="E3" s="307"/>
    </row>
    <row r="5" spans="1:8" ht="50.45" customHeight="1">
      <c r="A5" s="365" t="s">
        <v>515</v>
      </c>
      <c r="B5" s="365" t="s">
        <v>133</v>
      </c>
      <c r="C5" s="366" t="s">
        <v>517</v>
      </c>
      <c r="D5" s="366"/>
      <c r="E5" s="366"/>
    </row>
    <row r="6" spans="1:8" ht="46.5" customHeight="1">
      <c r="A6" s="365"/>
      <c r="B6" s="365"/>
      <c r="C6" s="100" t="s">
        <v>518</v>
      </c>
      <c r="D6" s="100" t="s">
        <v>519</v>
      </c>
      <c r="E6" s="100" t="s">
        <v>520</v>
      </c>
    </row>
    <row r="7" spans="1:8" ht="31.5">
      <c r="A7" s="54" t="s">
        <v>521</v>
      </c>
      <c r="B7" s="215" t="s">
        <v>9</v>
      </c>
      <c r="C7" s="104"/>
      <c r="D7" s="104"/>
      <c r="E7" s="104"/>
    </row>
    <row r="8" spans="1:8">
      <c r="A8" s="21" t="s">
        <v>516</v>
      </c>
      <c r="B8" s="215" t="s">
        <v>10</v>
      </c>
      <c r="C8" s="104"/>
      <c r="D8" s="104"/>
      <c r="E8" s="104"/>
    </row>
    <row r="9" spans="1:8">
      <c r="A9" s="21" t="s">
        <v>462</v>
      </c>
      <c r="B9" s="215" t="s">
        <v>11</v>
      </c>
      <c r="C9" s="104"/>
      <c r="D9" s="104"/>
      <c r="E9" s="104"/>
    </row>
    <row r="10" spans="1:8" ht="78.75">
      <c r="A10" s="21" t="s">
        <v>522</v>
      </c>
      <c r="B10" s="215" t="s">
        <v>12</v>
      </c>
      <c r="C10" s="104"/>
      <c r="D10" s="104"/>
      <c r="E10" s="104"/>
      <c r="H10" s="107"/>
    </row>
    <row r="13" spans="1:8" ht="31.5" customHeight="1">
      <c r="A13" s="330" t="s">
        <v>400</v>
      </c>
      <c r="B13" s="330"/>
      <c r="C13" s="39"/>
      <c r="D13" s="364"/>
      <c r="E13" s="364"/>
    </row>
  </sheetData>
  <mergeCells count="7">
    <mergeCell ref="A13:B13"/>
    <mergeCell ref="D13:E13"/>
    <mergeCell ref="A1:D1"/>
    <mergeCell ref="A3:E3"/>
    <mergeCell ref="A5:A6"/>
    <mergeCell ref="B5:B6"/>
    <mergeCell ref="C5:E5"/>
  </mergeCells>
  <printOptions horizontalCentered="1"/>
  <pageMargins left="0.70866141732283472" right="0.51181102362204722" top="0.55118110236220474" bottom="0.55118110236220474" header="0.31496062992125984" footer="0.31496062992125984"/>
  <pageSetup paperSize="9" orientation="portrait" verticalDpi="300" r:id="rId1"/>
</worksheet>
</file>

<file path=xl/worksheets/sheet16.xml><?xml version="1.0" encoding="utf-8"?>
<worksheet xmlns="http://schemas.openxmlformats.org/spreadsheetml/2006/main" xmlns:r="http://schemas.openxmlformats.org/officeDocument/2006/relationships">
  <dimension ref="A1:O27"/>
  <sheetViews>
    <sheetView topLeftCell="A7" zoomScaleNormal="100" workbookViewId="0">
      <selection activeCell="J14" sqref="J14"/>
    </sheetView>
  </sheetViews>
  <sheetFormatPr defaultRowHeight="15.75"/>
  <cols>
    <col min="1" max="1" width="28.5703125" style="16" customWidth="1"/>
    <col min="2" max="2" width="7.5703125" style="16" customWidth="1"/>
    <col min="3" max="3" width="8.5703125" style="16" customWidth="1"/>
    <col min="4" max="4" width="9.42578125" style="16" customWidth="1"/>
    <col min="5" max="6" width="11.85546875" style="16" customWidth="1"/>
    <col min="7" max="7" width="10.85546875" style="16" customWidth="1"/>
  </cols>
  <sheetData>
    <row r="1" spans="1:15" ht="33.6" customHeight="1">
      <c r="A1" s="331" t="s">
        <v>1528</v>
      </c>
      <c r="B1" s="331"/>
      <c r="C1" s="331"/>
      <c r="D1" s="331"/>
      <c r="E1" s="331"/>
      <c r="F1" s="331"/>
      <c r="G1" s="277" t="s">
        <v>146</v>
      </c>
    </row>
    <row r="3" spans="1:15">
      <c r="A3" s="307" t="s">
        <v>470</v>
      </c>
      <c r="B3" s="307"/>
      <c r="C3" s="307"/>
      <c r="D3" s="307"/>
      <c r="E3" s="307"/>
      <c r="F3" s="307"/>
      <c r="G3" s="307"/>
    </row>
    <row r="5" spans="1:15">
      <c r="A5" s="365" t="s">
        <v>132</v>
      </c>
      <c r="B5" s="365" t="s">
        <v>133</v>
      </c>
      <c r="C5" s="365" t="s">
        <v>134</v>
      </c>
      <c r="D5" s="367" t="s">
        <v>143</v>
      </c>
      <c r="E5" s="369" t="s">
        <v>144</v>
      </c>
      <c r="F5" s="365"/>
      <c r="G5" s="365"/>
    </row>
    <row r="6" spans="1:15" ht="46.5" customHeight="1">
      <c r="A6" s="365"/>
      <c r="B6" s="365"/>
      <c r="C6" s="365"/>
      <c r="D6" s="368"/>
      <c r="E6" s="53" t="s">
        <v>139</v>
      </c>
      <c r="F6" s="52" t="s">
        <v>137</v>
      </c>
      <c r="G6" s="52" t="s">
        <v>138</v>
      </c>
    </row>
    <row r="7" spans="1:15" ht="31.5">
      <c r="A7" s="54" t="s">
        <v>145</v>
      </c>
      <c r="B7" s="19" t="s">
        <v>9</v>
      </c>
      <c r="C7" s="19"/>
      <c r="D7" s="424">
        <v>5100</v>
      </c>
      <c r="E7" s="424"/>
      <c r="F7" s="424">
        <v>3100</v>
      </c>
      <c r="G7" s="424">
        <v>2000</v>
      </c>
    </row>
    <row r="8" spans="1:15">
      <c r="A8" s="221" t="s">
        <v>135</v>
      </c>
      <c r="B8" s="19" t="s">
        <v>10</v>
      </c>
      <c r="C8" s="79"/>
      <c r="D8" s="424">
        <v>1260</v>
      </c>
      <c r="E8" s="424"/>
      <c r="F8" s="424">
        <v>1060</v>
      </c>
      <c r="G8" s="424">
        <v>200</v>
      </c>
    </row>
    <row r="9" spans="1:15" ht="25.5">
      <c r="A9" s="222" t="s">
        <v>523</v>
      </c>
      <c r="B9" s="280" t="s">
        <v>11</v>
      </c>
      <c r="C9" s="280" t="s">
        <v>22</v>
      </c>
      <c r="D9" s="104">
        <v>330</v>
      </c>
      <c r="E9" s="104"/>
      <c r="F9" s="104">
        <v>330</v>
      </c>
      <c r="G9" s="104"/>
    </row>
    <row r="10" spans="1:15">
      <c r="A10" s="21" t="s">
        <v>1596</v>
      </c>
      <c r="B10" s="280" t="s">
        <v>12</v>
      </c>
      <c r="C10" s="280" t="s">
        <v>21</v>
      </c>
      <c r="D10" s="104">
        <v>330</v>
      </c>
      <c r="E10" s="104"/>
      <c r="F10" s="104">
        <v>330</v>
      </c>
      <c r="G10" s="104"/>
      <c r="J10" s="107"/>
    </row>
    <row r="11" spans="1:15" ht="31.5">
      <c r="A11" s="21" t="s">
        <v>402</v>
      </c>
      <c r="B11" s="280" t="s">
        <v>13</v>
      </c>
      <c r="C11" s="280" t="s">
        <v>28</v>
      </c>
      <c r="D11" s="104">
        <v>600</v>
      </c>
      <c r="E11" s="104"/>
      <c r="F11" s="104">
        <v>400</v>
      </c>
      <c r="G11" s="104">
        <v>200</v>
      </c>
      <c r="J11" s="107"/>
    </row>
    <row r="12" spans="1:15" ht="31.5">
      <c r="A12" s="21" t="s">
        <v>136</v>
      </c>
      <c r="B12" s="280" t="s">
        <v>14</v>
      </c>
      <c r="C12" s="19"/>
      <c r="D12" s="424"/>
      <c r="E12" s="424"/>
      <c r="F12" s="424"/>
      <c r="G12" s="424"/>
    </row>
    <row r="13" spans="1:15" ht="47.25">
      <c r="A13" s="21" t="s">
        <v>140</v>
      </c>
      <c r="B13" s="280" t="s">
        <v>15</v>
      </c>
      <c r="C13" s="425"/>
      <c r="D13" s="426">
        <v>3160</v>
      </c>
      <c r="E13" s="424"/>
      <c r="F13" s="424">
        <v>1460</v>
      </c>
      <c r="G13" s="427">
        <v>1700</v>
      </c>
      <c r="J13" s="105"/>
      <c r="O13" s="105"/>
    </row>
    <row r="14" spans="1:15">
      <c r="A14" s="21" t="s">
        <v>1583</v>
      </c>
      <c r="B14" s="280" t="s">
        <v>16</v>
      </c>
      <c r="C14" s="106" t="s">
        <v>1584</v>
      </c>
      <c r="D14" s="130">
        <v>180</v>
      </c>
      <c r="E14" s="104"/>
      <c r="F14" s="104">
        <v>180</v>
      </c>
      <c r="G14" s="127"/>
      <c r="J14" s="105"/>
      <c r="O14" s="105"/>
    </row>
    <row r="15" spans="1:15" ht="31.5">
      <c r="A15" s="21" t="s">
        <v>1585</v>
      </c>
      <c r="B15" s="280" t="s">
        <v>17</v>
      </c>
      <c r="C15" s="106" t="s">
        <v>1517</v>
      </c>
      <c r="D15" s="130">
        <v>1150</v>
      </c>
      <c r="E15" s="104"/>
      <c r="F15" s="104">
        <v>400</v>
      </c>
      <c r="G15" s="127">
        <v>750</v>
      </c>
      <c r="J15" s="105"/>
      <c r="O15" s="105"/>
    </row>
    <row r="16" spans="1:15" ht="31.5">
      <c r="A16" s="21" t="s">
        <v>403</v>
      </c>
      <c r="B16" s="280" t="s">
        <v>18</v>
      </c>
      <c r="C16" s="106" t="s">
        <v>1597</v>
      </c>
      <c r="D16" s="130">
        <v>150</v>
      </c>
      <c r="E16" s="104"/>
      <c r="F16" s="104"/>
      <c r="G16" s="127">
        <v>150</v>
      </c>
      <c r="J16" s="105"/>
      <c r="O16" s="105"/>
    </row>
    <row r="17" spans="1:14">
      <c r="A17" s="54" t="s">
        <v>285</v>
      </c>
      <c r="B17" s="280" t="s">
        <v>19</v>
      </c>
      <c r="C17" s="106" t="s">
        <v>1586</v>
      </c>
      <c r="D17" s="104">
        <v>480</v>
      </c>
      <c r="E17" s="104"/>
      <c r="F17" s="104">
        <v>180</v>
      </c>
      <c r="G17" s="104">
        <v>300</v>
      </c>
    </row>
    <row r="18" spans="1:14">
      <c r="A18" s="54" t="s">
        <v>1587</v>
      </c>
      <c r="B18" s="280" t="s">
        <v>20</v>
      </c>
      <c r="C18" s="106" t="s">
        <v>1588</v>
      </c>
      <c r="D18" s="104">
        <v>180</v>
      </c>
      <c r="E18" s="104"/>
      <c r="F18" s="104">
        <v>180</v>
      </c>
      <c r="G18" s="104"/>
    </row>
    <row r="19" spans="1:14">
      <c r="A19" s="54" t="s">
        <v>1593</v>
      </c>
      <c r="B19" s="280" t="s">
        <v>21</v>
      </c>
      <c r="C19" s="106" t="s">
        <v>1592</v>
      </c>
      <c r="D19" s="104">
        <v>570</v>
      </c>
      <c r="E19" s="104"/>
      <c r="F19" s="104">
        <v>170</v>
      </c>
      <c r="G19" s="104">
        <v>400</v>
      </c>
    </row>
    <row r="20" spans="1:14" ht="47.25">
      <c r="A20" s="54" t="s">
        <v>1595</v>
      </c>
      <c r="B20" s="280" t="s">
        <v>22</v>
      </c>
      <c r="C20" s="106" t="s">
        <v>1594</v>
      </c>
      <c r="D20" s="104">
        <v>170</v>
      </c>
      <c r="E20" s="104"/>
      <c r="F20" s="104">
        <v>170</v>
      </c>
      <c r="G20" s="104"/>
    </row>
    <row r="21" spans="1:14">
      <c r="A21" s="21" t="s">
        <v>1589</v>
      </c>
      <c r="B21" s="280" t="s">
        <v>23</v>
      </c>
      <c r="C21" s="106" t="s">
        <v>1590</v>
      </c>
      <c r="D21" s="104">
        <v>180</v>
      </c>
      <c r="E21" s="104"/>
      <c r="F21" s="104">
        <v>180</v>
      </c>
      <c r="G21" s="104"/>
      <c r="N21" s="147"/>
    </row>
    <row r="22" spans="1:14" ht="47.25">
      <c r="A22" s="21" t="s">
        <v>1591</v>
      </c>
      <c r="B22" s="280" t="s">
        <v>24</v>
      </c>
      <c r="C22" s="106" t="s">
        <v>1560</v>
      </c>
      <c r="D22" s="104">
        <v>100</v>
      </c>
      <c r="E22" s="104"/>
      <c r="F22" s="104"/>
      <c r="G22" s="104">
        <v>100</v>
      </c>
    </row>
    <row r="23" spans="1:14" ht="78.75">
      <c r="A23" s="21" t="s">
        <v>142</v>
      </c>
      <c r="B23" s="280" t="s">
        <v>25</v>
      </c>
      <c r="C23" s="425"/>
      <c r="D23" s="424">
        <v>680</v>
      </c>
      <c r="E23" s="424"/>
      <c r="F23" s="424">
        <v>580</v>
      </c>
      <c r="G23" s="424">
        <v>100</v>
      </c>
    </row>
    <row r="24" spans="1:14">
      <c r="A24" s="54" t="s">
        <v>141</v>
      </c>
      <c r="B24" s="280" t="s">
        <v>26</v>
      </c>
      <c r="C24" s="106" t="s">
        <v>1521</v>
      </c>
      <c r="D24" s="104">
        <v>680</v>
      </c>
      <c r="E24" s="104"/>
      <c r="F24" s="104">
        <v>580</v>
      </c>
      <c r="G24" s="104">
        <v>100</v>
      </c>
    </row>
    <row r="27" spans="1:14" ht="31.5" customHeight="1">
      <c r="A27" s="330" t="s">
        <v>400</v>
      </c>
      <c r="B27" s="330"/>
      <c r="C27" s="330"/>
      <c r="D27" s="332" t="s">
        <v>1446</v>
      </c>
      <c r="E27" s="332"/>
      <c r="F27" s="364"/>
      <c r="G27" s="364"/>
    </row>
  </sheetData>
  <mergeCells count="10">
    <mergeCell ref="A1:F1"/>
    <mergeCell ref="A3:G3"/>
    <mergeCell ref="A27:C27"/>
    <mergeCell ref="F27:G27"/>
    <mergeCell ref="A5:A6"/>
    <mergeCell ref="B5:B6"/>
    <mergeCell ref="C5:C6"/>
    <mergeCell ref="D5:D6"/>
    <mergeCell ref="E5:G5"/>
    <mergeCell ref="D27:E27"/>
  </mergeCells>
  <printOptions horizontalCentered="1"/>
  <pageMargins left="0.70866141732283472" right="0.51181102362204722" top="0.55118110236220474" bottom="0.55118110236220474" header="0.31496062992125984" footer="0.31496062992125984"/>
  <pageSetup paperSize="9" orientation="portrait" verticalDpi="300" r:id="rId1"/>
</worksheet>
</file>

<file path=xl/worksheets/sheet17.xml><?xml version="1.0" encoding="utf-8"?>
<worksheet xmlns="http://schemas.openxmlformats.org/spreadsheetml/2006/main" xmlns:r="http://schemas.openxmlformats.org/officeDocument/2006/relationships">
  <dimension ref="A1:C19"/>
  <sheetViews>
    <sheetView workbookViewId="0">
      <selection sqref="A1:B1"/>
    </sheetView>
  </sheetViews>
  <sheetFormatPr defaultRowHeight="15"/>
  <cols>
    <col min="1" max="1" width="36.7109375" customWidth="1"/>
    <col min="2" max="2" width="16.140625" customWidth="1"/>
    <col min="3" max="3" width="33.42578125" customWidth="1"/>
  </cols>
  <sheetData>
    <row r="1" spans="1:3" ht="34.15" customHeight="1">
      <c r="A1" s="331" t="s">
        <v>1528</v>
      </c>
      <c r="B1" s="331"/>
      <c r="C1" s="64" t="s">
        <v>147</v>
      </c>
    </row>
    <row r="2" spans="1:3" ht="15.75">
      <c r="A2" s="57"/>
      <c r="B2" s="57"/>
      <c r="C2" s="57"/>
    </row>
    <row r="3" spans="1:3" ht="38.25" customHeight="1">
      <c r="A3" s="307" t="s">
        <v>471</v>
      </c>
      <c r="B3" s="307"/>
      <c r="C3" s="307"/>
    </row>
    <row r="4" spans="1:3" ht="15.75">
      <c r="A4" s="57"/>
      <c r="B4" s="57"/>
      <c r="C4" s="57"/>
    </row>
    <row r="5" spans="1:3" ht="78.75">
      <c r="A5" s="49" t="s">
        <v>148</v>
      </c>
      <c r="B5" s="49" t="s">
        <v>133</v>
      </c>
      <c r="C5" s="49" t="s">
        <v>149</v>
      </c>
    </row>
    <row r="6" spans="1:3" ht="15.75">
      <c r="A6" s="65" t="s">
        <v>158</v>
      </c>
      <c r="B6" s="63">
        <v>1</v>
      </c>
      <c r="C6" s="137"/>
    </row>
    <row r="7" spans="1:3" ht="31.5">
      <c r="A7" s="47" t="s">
        <v>150</v>
      </c>
      <c r="B7" s="63">
        <v>2</v>
      </c>
      <c r="C7" s="137"/>
    </row>
    <row r="8" spans="1:3" ht="15.75">
      <c r="A8" s="47" t="s">
        <v>151</v>
      </c>
      <c r="B8" s="63">
        <v>3</v>
      </c>
      <c r="C8" s="137"/>
    </row>
    <row r="9" spans="1:3" ht="31.5">
      <c r="A9" s="47" t="s">
        <v>152</v>
      </c>
      <c r="B9" s="63">
        <v>4</v>
      </c>
      <c r="C9" s="137"/>
    </row>
    <row r="10" spans="1:3" ht="15.75">
      <c r="A10" s="47" t="s">
        <v>153</v>
      </c>
      <c r="B10" s="63">
        <v>5</v>
      </c>
      <c r="C10" s="137"/>
    </row>
    <row r="11" spans="1:3" ht="31.5">
      <c r="A11" s="47" t="s">
        <v>154</v>
      </c>
      <c r="B11" s="63">
        <v>6</v>
      </c>
      <c r="C11" s="137"/>
    </row>
    <row r="12" spans="1:3" ht="19.899999999999999" customHeight="1">
      <c r="A12" s="47" t="s">
        <v>155</v>
      </c>
      <c r="B12" s="63">
        <v>7</v>
      </c>
      <c r="C12" s="137"/>
    </row>
    <row r="13" spans="1:3" ht="31.5">
      <c r="A13" s="47" t="s">
        <v>156</v>
      </c>
      <c r="B13" s="63">
        <v>8</v>
      </c>
      <c r="C13" s="56"/>
    </row>
    <row r="14" spans="1:3" ht="47.25">
      <c r="A14" s="47" t="s">
        <v>157</v>
      </c>
      <c r="B14" s="63">
        <v>9</v>
      </c>
      <c r="C14" s="56"/>
    </row>
    <row r="15" spans="1:3" ht="15.75">
      <c r="A15" s="57"/>
      <c r="B15" s="57"/>
      <c r="C15" s="57"/>
    </row>
    <row r="16" spans="1:3" ht="15.75">
      <c r="A16" s="57"/>
      <c r="B16" s="57"/>
      <c r="C16" s="57"/>
    </row>
    <row r="17" spans="1:3" ht="31.5" customHeight="1">
      <c r="A17" s="15" t="s">
        <v>400</v>
      </c>
      <c r="B17" s="261" t="s">
        <v>1446</v>
      </c>
      <c r="C17" s="99"/>
    </row>
    <row r="18" spans="1:3" ht="15.75">
      <c r="A18" s="57"/>
      <c r="B18" s="57"/>
      <c r="C18" s="57"/>
    </row>
    <row r="19" spans="1:3" ht="15.75">
      <c r="A19" s="57"/>
      <c r="B19" s="57"/>
      <c r="C19" s="57"/>
    </row>
  </sheetData>
  <mergeCells count="2">
    <mergeCell ref="A1:B1"/>
    <mergeCell ref="A3:C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E14"/>
  <sheetViews>
    <sheetView workbookViewId="0">
      <selection sqref="A1:B1"/>
    </sheetView>
  </sheetViews>
  <sheetFormatPr defaultRowHeight="15"/>
  <cols>
    <col min="1" max="1" width="63.28515625" customWidth="1"/>
    <col min="2" max="2" width="8.28515625" customWidth="1"/>
    <col min="3" max="3" width="18.28515625" customWidth="1"/>
  </cols>
  <sheetData>
    <row r="1" spans="1:5" ht="36" customHeight="1">
      <c r="A1" s="331" t="s">
        <v>1528</v>
      </c>
      <c r="B1" s="331"/>
      <c r="C1" s="64" t="s">
        <v>159</v>
      </c>
    </row>
    <row r="2" spans="1:5" ht="15.75">
      <c r="A2" s="57"/>
      <c r="B2" s="57"/>
      <c r="C2" s="57"/>
    </row>
    <row r="3" spans="1:5" ht="38.25" customHeight="1">
      <c r="A3" s="370" t="s">
        <v>472</v>
      </c>
      <c r="B3" s="370"/>
      <c r="C3" s="370"/>
    </row>
    <row r="4" spans="1:5" ht="51">
      <c r="A4" s="70" t="s">
        <v>160</v>
      </c>
      <c r="B4" s="49" t="s">
        <v>133</v>
      </c>
      <c r="C4" s="71" t="s">
        <v>167</v>
      </c>
    </row>
    <row r="5" spans="1:5" ht="15.75">
      <c r="A5" s="66" t="s">
        <v>158</v>
      </c>
      <c r="B5" s="67">
        <v>1</v>
      </c>
      <c r="C5" s="80"/>
    </row>
    <row r="6" spans="1:5" ht="60">
      <c r="A6" s="35" t="s">
        <v>161</v>
      </c>
      <c r="B6" s="67">
        <v>2</v>
      </c>
      <c r="C6" s="80"/>
    </row>
    <row r="7" spans="1:5" ht="45" customHeight="1">
      <c r="A7" s="35" t="s">
        <v>162</v>
      </c>
      <c r="B7" s="67">
        <v>3</v>
      </c>
      <c r="C7" s="80"/>
    </row>
    <row r="8" spans="1:5" ht="60">
      <c r="A8" s="35" t="s">
        <v>163</v>
      </c>
      <c r="B8" s="67">
        <v>4</v>
      </c>
      <c r="C8" s="80"/>
    </row>
    <row r="9" spans="1:5" ht="60">
      <c r="A9" s="35" t="s">
        <v>164</v>
      </c>
      <c r="B9" s="67">
        <v>5</v>
      </c>
      <c r="C9" s="80"/>
    </row>
    <row r="10" spans="1:5" ht="30">
      <c r="A10" s="35" t="s">
        <v>165</v>
      </c>
      <c r="B10" s="67">
        <v>6</v>
      </c>
      <c r="C10" s="80"/>
    </row>
    <row r="11" spans="1:5" ht="45">
      <c r="A11" s="35" t="s">
        <v>166</v>
      </c>
      <c r="B11" s="67">
        <v>7</v>
      </c>
      <c r="C11" s="80"/>
    </row>
    <row r="12" spans="1:5" ht="6.75" customHeight="1">
      <c r="A12" s="57"/>
      <c r="B12" s="57"/>
      <c r="C12" s="57"/>
    </row>
    <row r="13" spans="1:5" ht="25.5" customHeight="1">
      <c r="A13" s="15" t="s">
        <v>400</v>
      </c>
      <c r="B13" s="332" t="s">
        <v>1446</v>
      </c>
      <c r="C13" s="332"/>
    </row>
    <row r="14" spans="1:5" ht="27" customHeight="1">
      <c r="A14" s="55" t="s">
        <v>416</v>
      </c>
      <c r="B14" s="371" t="s">
        <v>1465</v>
      </c>
      <c r="C14" s="371"/>
      <c r="D14" s="330"/>
      <c r="E14" s="330"/>
    </row>
  </sheetData>
  <mergeCells count="5">
    <mergeCell ref="A1:B1"/>
    <mergeCell ref="A3:C3"/>
    <mergeCell ref="D14:E14"/>
    <mergeCell ref="B13:C13"/>
    <mergeCell ref="B14:C14"/>
  </mergeCells>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sheetPr>
    <tabColor theme="4" tint="0.39997558519241921"/>
    <pageSetUpPr fitToPage="1"/>
  </sheetPr>
  <dimension ref="A1:I58"/>
  <sheetViews>
    <sheetView workbookViewId="0">
      <selection activeCell="C14" sqref="C14"/>
    </sheetView>
  </sheetViews>
  <sheetFormatPr defaultRowHeight="15"/>
  <cols>
    <col min="1" max="1" width="31" customWidth="1"/>
  </cols>
  <sheetData>
    <row r="1" spans="1:9">
      <c r="A1" s="374" t="s">
        <v>279</v>
      </c>
      <c r="B1" s="374"/>
      <c r="C1" s="374"/>
      <c r="D1" s="374"/>
      <c r="E1" s="374"/>
      <c r="F1" s="374"/>
      <c r="G1" s="374"/>
    </row>
    <row r="2" spans="1:9">
      <c r="G2" s="340" t="s">
        <v>280</v>
      </c>
      <c r="H2" s="340"/>
      <c r="I2" s="207"/>
    </row>
    <row r="3" spans="1:9" ht="15.75" customHeight="1">
      <c r="A3" s="331" t="s">
        <v>1528</v>
      </c>
      <c r="B3" s="331"/>
      <c r="C3" s="331"/>
      <c r="D3" s="331"/>
      <c r="E3" s="331"/>
      <c r="F3" s="331"/>
      <c r="G3" s="331"/>
    </row>
    <row r="5" spans="1:9">
      <c r="A5" s="374" t="s">
        <v>474</v>
      </c>
      <c r="B5" s="374"/>
      <c r="C5" s="374"/>
      <c r="D5" s="374"/>
      <c r="E5" s="374"/>
      <c r="F5" s="374"/>
      <c r="G5" s="374"/>
    </row>
    <row r="7" spans="1:9" ht="45" customHeight="1">
      <c r="A7" s="376" t="s">
        <v>290</v>
      </c>
      <c r="B7" s="376" t="s">
        <v>7</v>
      </c>
      <c r="C7" s="375" t="s">
        <v>281</v>
      </c>
      <c r="D7" s="375"/>
      <c r="E7" s="375" t="s">
        <v>282</v>
      </c>
      <c r="F7" s="375"/>
      <c r="G7" s="375" t="s">
        <v>283</v>
      </c>
      <c r="H7" s="375"/>
    </row>
    <row r="8" spans="1:9" ht="63.75">
      <c r="A8" s="376"/>
      <c r="B8" s="376"/>
      <c r="C8" s="136" t="s">
        <v>404</v>
      </c>
      <c r="D8" s="23" t="s">
        <v>284</v>
      </c>
      <c r="E8" s="136" t="s">
        <v>404</v>
      </c>
      <c r="F8" s="23" t="s">
        <v>284</v>
      </c>
      <c r="G8" s="136" t="s">
        <v>404</v>
      </c>
      <c r="H8" s="23" t="s">
        <v>284</v>
      </c>
    </row>
    <row r="9" spans="1:9">
      <c r="A9" s="109">
        <v>1</v>
      </c>
      <c r="B9" s="109">
        <v>2</v>
      </c>
      <c r="C9" s="109">
        <v>3</v>
      </c>
      <c r="D9" s="109">
        <v>4</v>
      </c>
      <c r="E9" s="109">
        <v>5</v>
      </c>
      <c r="F9" s="109">
        <v>6</v>
      </c>
      <c r="G9" s="109">
        <v>7</v>
      </c>
      <c r="H9" s="109">
        <v>8</v>
      </c>
    </row>
    <row r="10" spans="1:9" ht="30">
      <c r="A10" s="108" t="s">
        <v>286</v>
      </c>
      <c r="B10" s="101" t="s">
        <v>9</v>
      </c>
      <c r="C10" s="132">
        <v>141</v>
      </c>
      <c r="D10" s="133">
        <v>127.25</v>
      </c>
      <c r="E10" s="131">
        <v>39</v>
      </c>
      <c r="F10" s="131">
        <v>18.5</v>
      </c>
      <c r="G10" s="132">
        <v>9</v>
      </c>
      <c r="H10" s="132">
        <v>3.5</v>
      </c>
    </row>
    <row r="11" spans="1:9" ht="31.5">
      <c r="A11" s="73" t="s">
        <v>170</v>
      </c>
      <c r="B11" s="101" t="s">
        <v>10</v>
      </c>
      <c r="C11" s="132">
        <v>3</v>
      </c>
      <c r="D11" s="133">
        <v>3</v>
      </c>
      <c r="E11" s="131">
        <v>0</v>
      </c>
      <c r="F11" s="131">
        <v>0</v>
      </c>
      <c r="G11" s="131">
        <v>0</v>
      </c>
      <c r="H11" s="131">
        <v>0</v>
      </c>
    </row>
    <row r="12" spans="1:9" ht="100.5" customHeight="1">
      <c r="A12" s="65" t="s">
        <v>287</v>
      </c>
      <c r="B12" s="101" t="s">
        <v>11</v>
      </c>
      <c r="C12" s="132">
        <v>138</v>
      </c>
      <c r="D12" s="133">
        <v>124.25</v>
      </c>
      <c r="E12" s="131">
        <v>39</v>
      </c>
      <c r="F12" s="131">
        <v>18.5</v>
      </c>
      <c r="G12" s="132">
        <v>9</v>
      </c>
      <c r="H12" s="132">
        <v>3.5</v>
      </c>
    </row>
    <row r="13" spans="1:9" ht="30" customHeight="1">
      <c r="A13" s="74" t="s">
        <v>171</v>
      </c>
      <c r="B13" s="101" t="s">
        <v>12</v>
      </c>
      <c r="C13" s="132">
        <v>5</v>
      </c>
      <c r="D13" s="132">
        <v>5</v>
      </c>
      <c r="E13" s="131">
        <v>2</v>
      </c>
      <c r="F13" s="131">
        <v>1</v>
      </c>
      <c r="G13" s="131">
        <v>0</v>
      </c>
      <c r="H13" s="131">
        <v>0</v>
      </c>
    </row>
    <row r="14" spans="1:9" ht="33.75" customHeight="1">
      <c r="A14" s="74" t="s">
        <v>172</v>
      </c>
      <c r="B14" s="101" t="s">
        <v>13</v>
      </c>
      <c r="C14" s="132">
        <v>80</v>
      </c>
      <c r="D14" s="132">
        <v>71.75</v>
      </c>
      <c r="E14" s="132">
        <v>25</v>
      </c>
      <c r="F14" s="132">
        <v>12.25</v>
      </c>
      <c r="G14" s="132">
        <v>6</v>
      </c>
      <c r="H14" s="132">
        <v>2</v>
      </c>
    </row>
    <row r="15" spans="1:9" ht="76.5" customHeight="1">
      <c r="A15" s="74" t="s">
        <v>173</v>
      </c>
      <c r="B15" s="101" t="s">
        <v>14</v>
      </c>
      <c r="C15" s="132">
        <v>53</v>
      </c>
      <c r="D15" s="132">
        <v>47.5</v>
      </c>
      <c r="E15" s="131">
        <v>12</v>
      </c>
      <c r="F15" s="131">
        <v>5.25</v>
      </c>
      <c r="G15" s="132">
        <v>3</v>
      </c>
      <c r="H15" s="132">
        <v>1.5</v>
      </c>
    </row>
    <row r="16" spans="1:9" ht="63">
      <c r="A16" s="65" t="s">
        <v>288</v>
      </c>
      <c r="B16" s="101" t="s">
        <v>15</v>
      </c>
      <c r="C16" s="131">
        <v>0</v>
      </c>
      <c r="D16" s="131">
        <v>0</v>
      </c>
      <c r="E16" s="131">
        <v>0</v>
      </c>
      <c r="F16" s="131">
        <v>0</v>
      </c>
      <c r="G16" s="131">
        <v>0</v>
      </c>
      <c r="H16" s="131">
        <v>0</v>
      </c>
    </row>
    <row r="17" spans="1:9" ht="31.5">
      <c r="A17" s="74" t="s">
        <v>174</v>
      </c>
      <c r="B17" s="101" t="s">
        <v>16</v>
      </c>
      <c r="C17" s="131">
        <v>0</v>
      </c>
      <c r="D17" s="131">
        <v>0</v>
      </c>
      <c r="E17" s="131">
        <v>0</v>
      </c>
      <c r="F17" s="131">
        <v>0</v>
      </c>
      <c r="G17" s="131">
        <v>0</v>
      </c>
      <c r="H17" s="131">
        <v>0</v>
      </c>
    </row>
    <row r="18" spans="1:9" ht="47.25">
      <c r="A18" s="74" t="s">
        <v>175</v>
      </c>
      <c r="B18" s="101" t="s">
        <v>17</v>
      </c>
      <c r="C18" s="131">
        <v>0</v>
      </c>
      <c r="D18" s="131">
        <v>0</v>
      </c>
      <c r="E18" s="131">
        <v>0</v>
      </c>
      <c r="F18" s="131">
        <v>0</v>
      </c>
      <c r="G18" s="131">
        <v>0</v>
      </c>
      <c r="H18" s="131">
        <v>0</v>
      </c>
    </row>
    <row r="19" spans="1:9" ht="15.75">
      <c r="A19" s="75" t="s">
        <v>176</v>
      </c>
      <c r="B19" s="101" t="s">
        <v>18</v>
      </c>
      <c r="C19" s="131">
        <v>0</v>
      </c>
      <c r="D19" s="131">
        <v>0</v>
      </c>
      <c r="E19" s="131">
        <v>0</v>
      </c>
      <c r="F19" s="131">
        <v>0</v>
      </c>
      <c r="G19" s="131">
        <v>0</v>
      </c>
      <c r="H19" s="131">
        <v>0</v>
      </c>
    </row>
    <row r="20" spans="1:9" ht="31.5">
      <c r="A20" s="74" t="s">
        <v>177</v>
      </c>
      <c r="B20" s="101" t="s">
        <v>19</v>
      </c>
      <c r="C20" s="131">
        <v>0</v>
      </c>
      <c r="D20" s="131">
        <v>0</v>
      </c>
      <c r="E20" s="131">
        <v>0</v>
      </c>
      <c r="F20" s="131">
        <v>0</v>
      </c>
      <c r="G20" s="131">
        <v>0</v>
      </c>
      <c r="H20" s="131">
        <v>0</v>
      </c>
    </row>
    <row r="21" spans="1:9" ht="31.5">
      <c r="A21" s="113" t="s">
        <v>178</v>
      </c>
      <c r="B21" s="134" t="s">
        <v>20</v>
      </c>
      <c r="C21" s="131">
        <v>0</v>
      </c>
      <c r="D21" s="131">
        <v>0</v>
      </c>
      <c r="E21" s="131">
        <v>0</v>
      </c>
      <c r="F21" s="131">
        <v>0</v>
      </c>
      <c r="G21" s="131">
        <v>0</v>
      </c>
      <c r="H21" s="131">
        <v>0</v>
      </c>
    </row>
    <row r="22" spans="1:9" ht="63">
      <c r="A22" s="47" t="s">
        <v>179</v>
      </c>
      <c r="B22" s="101" t="s">
        <v>21</v>
      </c>
      <c r="C22" s="131">
        <v>0</v>
      </c>
      <c r="D22" s="131">
        <v>0</v>
      </c>
      <c r="E22" s="131">
        <v>0</v>
      </c>
      <c r="F22" s="131">
        <v>0</v>
      </c>
      <c r="G22" s="131">
        <v>0</v>
      </c>
      <c r="H22" s="131">
        <v>0</v>
      </c>
    </row>
    <row r="23" spans="1:9">
      <c r="A23" s="111"/>
      <c r="B23" s="111"/>
      <c r="C23" s="111"/>
      <c r="D23" s="111"/>
      <c r="E23" s="111"/>
      <c r="F23" s="111"/>
      <c r="G23" s="111"/>
      <c r="H23" s="111"/>
      <c r="I23" s="112"/>
    </row>
    <row r="24" spans="1:9" ht="30" customHeight="1">
      <c r="A24" s="330" t="s">
        <v>400</v>
      </c>
      <c r="B24" s="330"/>
      <c r="C24" s="332" t="s">
        <v>1446</v>
      </c>
      <c r="D24" s="332"/>
      <c r="E24" s="111"/>
      <c r="F24" s="111"/>
      <c r="G24" s="373"/>
      <c r="H24" s="373"/>
      <c r="I24" s="112"/>
    </row>
    <row r="25" spans="1:9">
      <c r="A25" s="111"/>
      <c r="B25" s="111"/>
      <c r="C25" s="111"/>
      <c r="D25" s="111"/>
      <c r="E25" s="111"/>
      <c r="F25" s="111"/>
      <c r="G25" s="111"/>
      <c r="H25" s="111"/>
      <c r="I25" s="112"/>
    </row>
    <row r="26" spans="1:9" s="128" customFormat="1" ht="15.75">
      <c r="A26" s="186" t="s">
        <v>473</v>
      </c>
      <c r="B26" s="135"/>
      <c r="C26" s="332" t="s">
        <v>1531</v>
      </c>
      <c r="D26" s="332"/>
      <c r="E26" s="135"/>
      <c r="F26" s="135"/>
      <c r="G26" s="372"/>
      <c r="H26" s="372"/>
    </row>
    <row r="27" spans="1:9">
      <c r="A27" s="17"/>
      <c r="B27" s="17"/>
      <c r="C27" s="17"/>
      <c r="D27" s="17"/>
      <c r="E27" s="17"/>
      <c r="F27" s="17"/>
      <c r="G27" s="17"/>
      <c r="H27" s="17"/>
    </row>
    <row r="28" spans="1:9">
      <c r="A28" s="17"/>
      <c r="B28" s="17"/>
      <c r="C28" s="17"/>
      <c r="D28" s="17"/>
      <c r="E28" s="17"/>
      <c r="F28" s="17"/>
      <c r="G28" s="17"/>
      <c r="H28" s="17"/>
    </row>
    <row r="29" spans="1:9">
      <c r="A29" s="17"/>
      <c r="B29" s="17"/>
      <c r="C29" s="17"/>
      <c r="D29" s="17"/>
      <c r="E29" s="17"/>
      <c r="F29" s="17"/>
      <c r="G29" s="17"/>
      <c r="H29" s="17"/>
    </row>
    <row r="30" spans="1:9">
      <c r="A30" s="17"/>
      <c r="B30" s="17"/>
      <c r="C30" s="17"/>
      <c r="D30" s="17"/>
      <c r="E30" s="17"/>
      <c r="F30" s="17"/>
      <c r="G30" s="17"/>
      <c r="H30" s="17"/>
    </row>
    <row r="31" spans="1:9">
      <c r="A31" s="17"/>
      <c r="B31" s="17"/>
      <c r="C31" s="17"/>
      <c r="D31" s="17"/>
      <c r="E31" s="17"/>
      <c r="F31" s="17"/>
      <c r="G31" s="17"/>
      <c r="H31" s="17"/>
    </row>
    <row r="32" spans="1:9">
      <c r="A32" s="17"/>
      <c r="B32" s="17"/>
      <c r="C32" s="17"/>
      <c r="D32" s="17"/>
      <c r="E32" s="17"/>
      <c r="F32" s="17"/>
      <c r="G32" s="17"/>
      <c r="H32" s="17"/>
    </row>
    <row r="33" spans="1:8">
      <c r="A33" s="17"/>
      <c r="B33" s="17"/>
      <c r="C33" s="17"/>
      <c r="D33" s="17"/>
      <c r="E33" s="17"/>
      <c r="F33" s="17"/>
      <c r="G33" s="17"/>
      <c r="H33" s="17"/>
    </row>
    <row r="34" spans="1:8">
      <c r="A34" s="17"/>
      <c r="B34" s="17"/>
      <c r="C34" s="17"/>
      <c r="D34" s="17"/>
      <c r="E34" s="17"/>
      <c r="F34" s="17"/>
      <c r="G34" s="17"/>
      <c r="H34" s="17"/>
    </row>
    <row r="35" spans="1:8">
      <c r="A35" s="17"/>
      <c r="B35" s="17"/>
      <c r="C35" s="17"/>
      <c r="D35" s="17"/>
      <c r="E35" s="17"/>
      <c r="F35" s="17"/>
      <c r="G35" s="17"/>
      <c r="H35" s="17"/>
    </row>
    <row r="36" spans="1:8">
      <c r="A36" s="17"/>
      <c r="B36" s="17"/>
      <c r="C36" s="17"/>
      <c r="D36" s="17"/>
      <c r="E36" s="17"/>
      <c r="F36" s="17"/>
      <c r="G36" s="17"/>
      <c r="H36" s="17"/>
    </row>
    <row r="37" spans="1:8">
      <c r="A37" s="17"/>
      <c r="B37" s="17"/>
      <c r="C37" s="17"/>
      <c r="D37" s="17"/>
      <c r="E37" s="17"/>
      <c r="F37" s="17"/>
      <c r="G37" s="17"/>
      <c r="H37" s="17"/>
    </row>
    <row r="38" spans="1:8">
      <c r="A38" s="17"/>
      <c r="B38" s="17"/>
      <c r="C38" s="17"/>
      <c r="D38" s="17"/>
      <c r="E38" s="17"/>
      <c r="F38" s="17"/>
      <c r="G38" s="17"/>
      <c r="H38" s="17"/>
    </row>
    <row r="39" spans="1:8">
      <c r="A39" s="17"/>
      <c r="B39" s="17"/>
      <c r="C39" s="17"/>
      <c r="D39" s="17"/>
      <c r="E39" s="17"/>
      <c r="F39" s="17"/>
      <c r="G39" s="17"/>
      <c r="H39" s="17"/>
    </row>
    <row r="40" spans="1:8">
      <c r="A40" s="17"/>
      <c r="B40" s="17"/>
      <c r="C40" s="17"/>
      <c r="D40" s="17"/>
      <c r="E40" s="17"/>
      <c r="F40" s="17"/>
      <c r="G40" s="17"/>
      <c r="H40" s="17"/>
    </row>
    <row r="41" spans="1:8">
      <c r="A41" s="17"/>
      <c r="B41" s="17"/>
      <c r="C41" s="17"/>
      <c r="D41" s="17"/>
      <c r="E41" s="17"/>
      <c r="F41" s="17"/>
      <c r="G41" s="17"/>
      <c r="H41" s="17"/>
    </row>
    <row r="42" spans="1:8">
      <c r="A42" s="17"/>
      <c r="B42" s="17"/>
      <c r="C42" s="17"/>
      <c r="D42" s="17"/>
      <c r="E42" s="17"/>
      <c r="F42" s="17"/>
      <c r="G42" s="17"/>
      <c r="H42" s="17"/>
    </row>
    <row r="43" spans="1:8">
      <c r="A43" s="17"/>
      <c r="B43" s="17"/>
      <c r="C43" s="17"/>
      <c r="D43" s="17"/>
      <c r="E43" s="17"/>
      <c r="F43" s="17"/>
      <c r="G43" s="17"/>
      <c r="H43" s="17"/>
    </row>
    <row r="44" spans="1:8">
      <c r="A44" s="17"/>
      <c r="B44" s="17"/>
      <c r="C44" s="17"/>
      <c r="D44" s="17"/>
      <c r="E44" s="17"/>
      <c r="F44" s="17"/>
      <c r="G44" s="17"/>
      <c r="H44" s="17"/>
    </row>
    <row r="45" spans="1:8">
      <c r="A45" s="17"/>
      <c r="B45" s="17"/>
      <c r="C45" s="17"/>
      <c r="D45" s="17"/>
      <c r="E45" s="17"/>
      <c r="F45" s="17"/>
      <c r="G45" s="17"/>
      <c r="H45" s="17"/>
    </row>
    <row r="46" spans="1:8">
      <c r="A46" s="17"/>
      <c r="B46" s="17"/>
      <c r="C46" s="17"/>
      <c r="D46" s="17"/>
      <c r="E46" s="17"/>
      <c r="F46" s="17"/>
      <c r="G46" s="17"/>
      <c r="H46" s="17"/>
    </row>
    <row r="47" spans="1:8">
      <c r="A47" s="17"/>
      <c r="B47" s="17"/>
      <c r="C47" s="17"/>
      <c r="D47" s="17"/>
      <c r="E47" s="17"/>
      <c r="F47" s="17"/>
      <c r="G47" s="17"/>
      <c r="H47" s="17"/>
    </row>
    <row r="48" spans="1:8">
      <c r="A48" s="17"/>
      <c r="B48" s="17"/>
      <c r="C48" s="17"/>
      <c r="D48" s="17"/>
      <c r="E48" s="17"/>
      <c r="F48" s="17"/>
      <c r="G48" s="17"/>
      <c r="H48" s="17"/>
    </row>
    <row r="49" spans="1:8">
      <c r="A49" s="17"/>
      <c r="B49" s="17"/>
      <c r="C49" s="17"/>
      <c r="D49" s="17"/>
      <c r="E49" s="17"/>
      <c r="F49" s="17"/>
      <c r="G49" s="17"/>
      <c r="H49" s="17"/>
    </row>
    <row r="50" spans="1:8">
      <c r="A50" s="17"/>
      <c r="B50" s="17"/>
      <c r="C50" s="17"/>
      <c r="D50" s="17"/>
      <c r="E50" s="17"/>
      <c r="F50" s="17"/>
      <c r="G50" s="17"/>
      <c r="H50" s="17"/>
    </row>
    <row r="51" spans="1:8">
      <c r="A51" s="17"/>
      <c r="B51" s="17"/>
      <c r="C51" s="17"/>
      <c r="D51" s="17"/>
      <c r="E51" s="17"/>
      <c r="F51" s="17"/>
      <c r="G51" s="17"/>
      <c r="H51" s="17"/>
    </row>
    <row r="52" spans="1:8">
      <c r="A52" s="17"/>
      <c r="B52" s="17"/>
      <c r="C52" s="17"/>
      <c r="D52" s="17"/>
      <c r="E52" s="17"/>
      <c r="F52" s="17"/>
      <c r="G52" s="17"/>
      <c r="H52" s="17"/>
    </row>
    <row r="53" spans="1:8">
      <c r="A53" s="17"/>
      <c r="B53" s="17"/>
      <c r="C53" s="17"/>
      <c r="D53" s="17"/>
      <c r="E53" s="17"/>
      <c r="F53" s="17"/>
      <c r="G53" s="17"/>
      <c r="H53" s="17"/>
    </row>
    <row r="54" spans="1:8">
      <c r="A54" s="17"/>
      <c r="B54" s="17"/>
      <c r="C54" s="17"/>
      <c r="D54" s="17"/>
      <c r="E54" s="17"/>
      <c r="F54" s="17"/>
      <c r="G54" s="17"/>
      <c r="H54" s="17"/>
    </row>
    <row r="55" spans="1:8">
      <c r="A55" s="17"/>
      <c r="B55" s="17"/>
      <c r="C55" s="17"/>
      <c r="D55" s="17"/>
      <c r="E55" s="17"/>
      <c r="F55" s="17"/>
      <c r="G55" s="17"/>
      <c r="H55" s="17"/>
    </row>
    <row r="56" spans="1:8">
      <c r="A56" s="17"/>
      <c r="B56" s="17"/>
      <c r="C56" s="17"/>
      <c r="D56" s="17"/>
      <c r="E56" s="17"/>
      <c r="F56" s="17"/>
      <c r="G56" s="17"/>
      <c r="H56" s="17"/>
    </row>
    <row r="57" spans="1:8">
      <c r="A57" s="17"/>
      <c r="B57" s="17"/>
      <c r="C57" s="17"/>
      <c r="D57" s="17"/>
      <c r="E57" s="17"/>
      <c r="F57" s="17"/>
      <c r="G57" s="17"/>
      <c r="H57" s="17"/>
    </row>
    <row r="58" spans="1:8">
      <c r="A58" s="17"/>
      <c r="B58" s="17"/>
      <c r="C58" s="17"/>
      <c r="D58" s="17"/>
      <c r="E58" s="17"/>
      <c r="F58" s="17"/>
      <c r="G58" s="17"/>
      <c r="H58" s="17"/>
    </row>
  </sheetData>
  <mergeCells count="14">
    <mergeCell ref="G26:H26"/>
    <mergeCell ref="A24:B24"/>
    <mergeCell ref="G24:H24"/>
    <mergeCell ref="A1:G1"/>
    <mergeCell ref="A3:G3"/>
    <mergeCell ref="A5:G5"/>
    <mergeCell ref="C7:D7"/>
    <mergeCell ref="E7:F7"/>
    <mergeCell ref="G7:H7"/>
    <mergeCell ref="B7:B8"/>
    <mergeCell ref="A7:A8"/>
    <mergeCell ref="G2:H2"/>
    <mergeCell ref="C24:D24"/>
    <mergeCell ref="C26:D26"/>
  </mergeCells>
  <printOptions horizontalCentered="1"/>
  <pageMargins left="0.51181102362204722" right="0.5118110236220472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dimension ref="A1:C27"/>
  <sheetViews>
    <sheetView workbookViewId="0">
      <selection activeCell="C7" sqref="C7:C27"/>
    </sheetView>
  </sheetViews>
  <sheetFormatPr defaultRowHeight="15.75"/>
  <cols>
    <col min="1" max="1" width="70.28515625" style="6" customWidth="1"/>
    <col min="2" max="2" width="8.5703125" style="6" customWidth="1"/>
    <col min="3" max="3" width="8.85546875" style="6" customWidth="1"/>
  </cols>
  <sheetData>
    <row r="1" spans="1:3">
      <c r="A1" s="306" t="s">
        <v>458</v>
      </c>
      <c r="B1" s="306"/>
      <c r="C1" s="306"/>
    </row>
    <row r="3" spans="1:3" ht="31.5">
      <c r="A3" s="9" t="s">
        <v>6</v>
      </c>
      <c r="B3" s="14" t="s">
        <v>7</v>
      </c>
      <c r="C3" s="14" t="s">
        <v>46</v>
      </c>
    </row>
    <row r="4" spans="1:3" ht="18" customHeight="1">
      <c r="A4" s="8" t="s">
        <v>33</v>
      </c>
      <c r="B4" s="183" t="s">
        <v>9</v>
      </c>
      <c r="C4" s="7" t="s">
        <v>1575</v>
      </c>
    </row>
    <row r="5" spans="1:3" ht="18" customHeight="1">
      <c r="A5" s="8" t="s">
        <v>34</v>
      </c>
      <c r="B5" s="7" t="s">
        <v>10</v>
      </c>
      <c r="C5" s="7" t="s">
        <v>1452</v>
      </c>
    </row>
    <row r="6" spans="1:3" ht="18" customHeight="1">
      <c r="A6" s="8" t="s">
        <v>35</v>
      </c>
      <c r="B6" s="7" t="s">
        <v>11</v>
      </c>
      <c r="C6" s="7" t="s">
        <v>1453</v>
      </c>
    </row>
    <row r="7" spans="1:3" ht="18" customHeight="1">
      <c r="A7" s="8" t="s">
        <v>36</v>
      </c>
      <c r="B7" s="7" t="s">
        <v>12</v>
      </c>
      <c r="C7" s="7" t="s">
        <v>1575</v>
      </c>
    </row>
    <row r="8" spans="1:3" ht="18" customHeight="1">
      <c r="A8" s="8" t="s">
        <v>38</v>
      </c>
      <c r="B8" s="7" t="s">
        <v>13</v>
      </c>
      <c r="C8" s="7" t="s">
        <v>1575</v>
      </c>
    </row>
    <row r="9" spans="1:3" ht="18" customHeight="1">
      <c r="A9" s="13" t="s">
        <v>37</v>
      </c>
      <c r="B9" s="7" t="s">
        <v>14</v>
      </c>
      <c r="C9" s="7" t="s">
        <v>1575</v>
      </c>
    </row>
    <row r="10" spans="1:3" ht="18" customHeight="1">
      <c r="A10" s="10" t="s">
        <v>39</v>
      </c>
      <c r="B10" s="7"/>
      <c r="C10" s="7" t="s">
        <v>1575</v>
      </c>
    </row>
    <row r="11" spans="1:3" ht="18" customHeight="1">
      <c r="A11" s="10" t="s">
        <v>40</v>
      </c>
      <c r="B11" s="7" t="s">
        <v>15</v>
      </c>
      <c r="C11" s="7" t="s">
        <v>1575</v>
      </c>
    </row>
    <row r="12" spans="1:3" ht="18" customHeight="1">
      <c r="A12" s="10" t="s">
        <v>41</v>
      </c>
      <c r="B12" s="7" t="s">
        <v>16</v>
      </c>
      <c r="C12" s="7" t="s">
        <v>1575</v>
      </c>
    </row>
    <row r="13" spans="1:3" ht="18" customHeight="1">
      <c r="A13" s="11" t="s">
        <v>42</v>
      </c>
      <c r="B13" s="7" t="s">
        <v>17</v>
      </c>
      <c r="C13" s="7" t="s">
        <v>1575</v>
      </c>
    </row>
    <row r="14" spans="1:3" ht="33.75" customHeight="1">
      <c r="A14" s="12" t="s">
        <v>43</v>
      </c>
      <c r="B14" s="7" t="s">
        <v>18</v>
      </c>
      <c r="C14" s="7" t="s">
        <v>1575</v>
      </c>
    </row>
    <row r="15" spans="1:3" ht="18" customHeight="1">
      <c r="A15" s="8" t="s">
        <v>44</v>
      </c>
      <c r="B15" s="7" t="s">
        <v>19</v>
      </c>
      <c r="C15" s="7" t="s">
        <v>1575</v>
      </c>
    </row>
    <row r="16" spans="1:3" ht="18" customHeight="1">
      <c r="A16" s="8" t="s">
        <v>45</v>
      </c>
      <c r="B16" s="7" t="s">
        <v>20</v>
      </c>
      <c r="C16" s="7" t="s">
        <v>1575</v>
      </c>
    </row>
    <row r="17" spans="1:3" ht="18" customHeight="1">
      <c r="A17" s="8" t="s">
        <v>47</v>
      </c>
      <c r="B17" s="7" t="s">
        <v>21</v>
      </c>
      <c r="C17" s="7" t="s">
        <v>1575</v>
      </c>
    </row>
    <row r="18" spans="1:3" ht="18" customHeight="1">
      <c r="A18" s="8" t="s">
        <v>48</v>
      </c>
      <c r="B18" s="7" t="s">
        <v>22</v>
      </c>
      <c r="C18" s="7" t="s">
        <v>1575</v>
      </c>
    </row>
    <row r="19" spans="1:3" ht="18" customHeight="1">
      <c r="A19" s="8" t="s">
        <v>49</v>
      </c>
      <c r="B19" s="7" t="s">
        <v>23</v>
      </c>
      <c r="C19" s="7" t="s">
        <v>1575</v>
      </c>
    </row>
    <row r="20" spans="1:3" ht="18" customHeight="1">
      <c r="A20" s="8" t="s">
        <v>50</v>
      </c>
      <c r="B20" s="7" t="s">
        <v>24</v>
      </c>
      <c r="C20" s="7" t="s">
        <v>1575</v>
      </c>
    </row>
    <row r="21" spans="1:3" ht="18" customHeight="1">
      <c r="A21" s="8" t="s">
        <v>51</v>
      </c>
      <c r="B21" s="7" t="s">
        <v>25</v>
      </c>
      <c r="C21" s="7" t="s">
        <v>1575</v>
      </c>
    </row>
    <row r="22" spans="1:3" ht="18" customHeight="1">
      <c r="A22" s="8" t="s">
        <v>52</v>
      </c>
      <c r="B22" s="7" t="s">
        <v>26</v>
      </c>
      <c r="C22" s="7" t="s">
        <v>1575</v>
      </c>
    </row>
    <row r="23" spans="1:3" ht="18" customHeight="1">
      <c r="A23" s="8" t="s">
        <v>53</v>
      </c>
      <c r="B23" s="7" t="s">
        <v>27</v>
      </c>
      <c r="C23" s="7" t="s">
        <v>1575</v>
      </c>
    </row>
    <row r="24" spans="1:3" ht="18" customHeight="1">
      <c r="A24" s="8" t="s">
        <v>54</v>
      </c>
      <c r="B24" s="7" t="s">
        <v>28</v>
      </c>
      <c r="C24" s="7" t="s">
        <v>1575</v>
      </c>
    </row>
    <row r="25" spans="1:3" ht="18" customHeight="1">
      <c r="A25" s="8" t="s">
        <v>55</v>
      </c>
      <c r="B25" s="7" t="s">
        <v>29</v>
      </c>
      <c r="C25" s="7" t="s">
        <v>1575</v>
      </c>
    </row>
    <row r="26" spans="1:3" ht="31.5">
      <c r="A26" s="12" t="s">
        <v>56</v>
      </c>
      <c r="B26" s="7" t="s">
        <v>30</v>
      </c>
      <c r="C26" s="7" t="s">
        <v>1575</v>
      </c>
    </row>
    <row r="27" spans="1:3" ht="20.25" customHeight="1">
      <c r="A27" s="8" t="s">
        <v>57</v>
      </c>
      <c r="B27" s="7" t="s">
        <v>31</v>
      </c>
      <c r="C27" s="7" t="s">
        <v>1575</v>
      </c>
    </row>
  </sheetData>
  <mergeCells count="1">
    <mergeCell ref="A1:C1"/>
  </mergeCells>
  <pageMargins left="0.70866141732283472" right="0.31496062992125984"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dimension ref="A1:D24"/>
  <sheetViews>
    <sheetView workbookViewId="0">
      <selection activeCell="C9" sqref="C9"/>
    </sheetView>
  </sheetViews>
  <sheetFormatPr defaultRowHeight="15"/>
  <cols>
    <col min="1" max="1" width="51.7109375" customWidth="1"/>
    <col min="2" max="2" width="7.7109375" customWidth="1"/>
    <col min="3" max="3" width="12.28515625" customWidth="1"/>
    <col min="4" max="4" width="15.28515625" customWidth="1"/>
  </cols>
  <sheetData>
    <row r="1" spans="1:4" ht="30.6" customHeight="1">
      <c r="A1" s="331" t="s">
        <v>1528</v>
      </c>
      <c r="B1" s="331"/>
      <c r="C1" s="331"/>
      <c r="D1" s="64" t="s">
        <v>168</v>
      </c>
    </row>
    <row r="2" spans="1:4" ht="15.75">
      <c r="A2" s="57"/>
      <c r="B2" s="57"/>
      <c r="C2" s="57"/>
      <c r="D2" s="57"/>
    </row>
    <row r="3" spans="1:4" ht="38.25" customHeight="1">
      <c r="A3" s="326" t="s">
        <v>475</v>
      </c>
      <c r="B3" s="326"/>
      <c r="C3" s="326"/>
      <c r="D3" s="326"/>
    </row>
    <row r="4" spans="1:4" ht="102">
      <c r="A4" s="70" t="s">
        <v>169</v>
      </c>
      <c r="B4" s="49" t="s">
        <v>133</v>
      </c>
      <c r="C4" s="51" t="s">
        <v>183</v>
      </c>
      <c r="D4" s="51" t="s">
        <v>184</v>
      </c>
    </row>
    <row r="5" spans="1:4" ht="15.75">
      <c r="A5" s="73" t="s">
        <v>170</v>
      </c>
      <c r="B5" s="67">
        <v>1</v>
      </c>
      <c r="C5" s="137">
        <v>3</v>
      </c>
      <c r="D5" s="138">
        <v>3</v>
      </c>
    </row>
    <row r="6" spans="1:4" ht="63">
      <c r="A6" s="65" t="s">
        <v>185</v>
      </c>
      <c r="B6" s="67">
        <v>2</v>
      </c>
      <c r="C6" s="137">
        <v>147</v>
      </c>
      <c r="D6" s="138">
        <v>85</v>
      </c>
    </row>
    <row r="7" spans="1:4" ht="15.75">
      <c r="A7" s="74" t="s">
        <v>171</v>
      </c>
      <c r="B7" s="67">
        <v>3</v>
      </c>
      <c r="C7" s="137">
        <v>5</v>
      </c>
      <c r="D7" s="138">
        <v>5</v>
      </c>
    </row>
    <row r="8" spans="1:4" ht="15.75">
      <c r="A8" s="74" t="s">
        <v>172</v>
      </c>
      <c r="B8" s="67">
        <v>4</v>
      </c>
      <c r="C8" s="137">
        <v>86</v>
      </c>
      <c r="D8" s="138">
        <v>80</v>
      </c>
    </row>
    <row r="9" spans="1:4" ht="47.25">
      <c r="A9" s="74" t="s">
        <v>173</v>
      </c>
      <c r="B9" s="67">
        <v>5</v>
      </c>
      <c r="C9" s="137">
        <v>56</v>
      </c>
      <c r="D9" s="187">
        <v>0</v>
      </c>
    </row>
    <row r="10" spans="1:4" ht="31.5">
      <c r="A10" s="65" t="s">
        <v>308</v>
      </c>
      <c r="B10" s="67">
        <v>6</v>
      </c>
      <c r="C10" s="137">
        <v>0</v>
      </c>
      <c r="D10" s="138">
        <v>0</v>
      </c>
    </row>
    <row r="11" spans="1:4" ht="15.75">
      <c r="A11" s="74" t="s">
        <v>174</v>
      </c>
      <c r="B11" s="67">
        <v>7</v>
      </c>
      <c r="C11" s="137">
        <v>0</v>
      </c>
      <c r="D11" s="138">
        <v>0</v>
      </c>
    </row>
    <row r="12" spans="1:4" ht="31.5">
      <c r="A12" s="74" t="s">
        <v>175</v>
      </c>
      <c r="B12" s="67">
        <v>8</v>
      </c>
      <c r="C12" s="137">
        <v>0</v>
      </c>
      <c r="D12" s="138">
        <v>0</v>
      </c>
    </row>
    <row r="13" spans="1:4" ht="15.75">
      <c r="A13" s="75" t="s">
        <v>176</v>
      </c>
      <c r="B13" s="67">
        <v>9</v>
      </c>
      <c r="C13" s="137">
        <v>0</v>
      </c>
      <c r="D13" s="138">
        <v>0</v>
      </c>
    </row>
    <row r="14" spans="1:4" ht="15.75">
      <c r="A14" s="74" t="s">
        <v>177</v>
      </c>
      <c r="B14" s="67">
        <v>10</v>
      </c>
      <c r="C14" s="137">
        <v>0</v>
      </c>
      <c r="D14" s="138">
        <v>0</v>
      </c>
    </row>
    <row r="15" spans="1:4" ht="15.75">
      <c r="A15" s="74" t="s">
        <v>178</v>
      </c>
      <c r="B15" s="67">
        <v>11</v>
      </c>
      <c r="C15" s="137">
        <v>0</v>
      </c>
      <c r="D15" s="138">
        <v>0</v>
      </c>
    </row>
    <row r="16" spans="1:4" ht="31.5">
      <c r="A16" s="47" t="s">
        <v>179</v>
      </c>
      <c r="B16" s="67">
        <v>12</v>
      </c>
      <c r="C16" s="137">
        <v>0</v>
      </c>
      <c r="D16" s="138">
        <v>0</v>
      </c>
    </row>
    <row r="17" spans="1:4" ht="15.75">
      <c r="A17" s="73" t="s">
        <v>180</v>
      </c>
      <c r="B17" s="67">
        <v>13</v>
      </c>
      <c r="C17" s="137">
        <v>0</v>
      </c>
      <c r="D17" s="138">
        <v>0</v>
      </c>
    </row>
    <row r="18" spans="1:4" ht="15.75">
      <c r="A18" s="73" t="s">
        <v>181</v>
      </c>
      <c r="B18" s="67">
        <v>14</v>
      </c>
      <c r="C18" s="137">
        <v>0</v>
      </c>
      <c r="D18" s="138">
        <v>0</v>
      </c>
    </row>
    <row r="19" spans="1:4" ht="15.75">
      <c r="A19" s="73" t="s">
        <v>182</v>
      </c>
      <c r="B19" s="67">
        <v>15</v>
      </c>
      <c r="C19" s="137">
        <v>0</v>
      </c>
      <c r="D19" s="138">
        <v>0</v>
      </c>
    </row>
    <row r="20" spans="1:4" ht="15.75">
      <c r="A20" s="72"/>
      <c r="B20" s="72"/>
      <c r="C20" s="72"/>
      <c r="D20" s="72"/>
    </row>
    <row r="21" spans="1:4" ht="14.25" customHeight="1">
      <c r="A21" s="57"/>
      <c r="B21" s="57"/>
      <c r="C21" s="57"/>
      <c r="D21" s="57"/>
    </row>
    <row r="22" spans="1:4" ht="25.5" customHeight="1">
      <c r="A22" s="15" t="s">
        <v>400</v>
      </c>
      <c r="B22" s="332" t="s">
        <v>1446</v>
      </c>
      <c r="C22" s="332"/>
      <c r="D22" s="68"/>
    </row>
    <row r="24" spans="1:4" ht="15.75">
      <c r="A24" s="186" t="s">
        <v>473</v>
      </c>
      <c r="B24" s="377" t="s">
        <v>1531</v>
      </c>
      <c r="C24" s="377"/>
      <c r="D24" s="139"/>
    </row>
  </sheetData>
  <mergeCells count="4">
    <mergeCell ref="A1:C1"/>
    <mergeCell ref="A3:D3"/>
    <mergeCell ref="B22:C22"/>
    <mergeCell ref="B24:C2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J43"/>
  <sheetViews>
    <sheetView topLeftCell="A25" workbookViewId="0">
      <selection sqref="A1:G1"/>
    </sheetView>
  </sheetViews>
  <sheetFormatPr defaultRowHeight="15"/>
  <cols>
    <col min="1" max="1" width="35.7109375" customWidth="1"/>
    <col min="4" max="9" width="6.85546875" customWidth="1"/>
    <col min="10" max="10" width="8" customWidth="1"/>
  </cols>
  <sheetData>
    <row r="1" spans="1:10" ht="30" customHeight="1">
      <c r="A1" s="378" t="s">
        <v>1528</v>
      </c>
      <c r="B1" s="378"/>
      <c r="C1" s="378"/>
      <c r="D1" s="378"/>
      <c r="E1" s="378"/>
      <c r="F1" s="378"/>
      <c r="G1" s="378"/>
      <c r="I1" t="s">
        <v>289</v>
      </c>
    </row>
    <row r="3" spans="1:10" ht="21.6" customHeight="1">
      <c r="A3" s="379" t="s">
        <v>476</v>
      </c>
      <c r="B3" s="379"/>
      <c r="C3" s="379"/>
      <c r="D3" s="379"/>
      <c r="E3" s="379"/>
      <c r="F3" s="379"/>
      <c r="G3" s="379"/>
      <c r="H3" s="379"/>
      <c r="I3" s="379"/>
    </row>
    <row r="4" spans="1:10">
      <c r="A4" s="189"/>
      <c r="B4" s="189"/>
      <c r="C4" s="189"/>
      <c r="D4" s="189"/>
      <c r="E4" s="189"/>
      <c r="F4" s="189"/>
      <c r="G4" s="189"/>
      <c r="H4" s="189"/>
    </row>
    <row r="5" spans="1:10" ht="27" customHeight="1">
      <c r="A5" s="313" t="s">
        <v>290</v>
      </c>
      <c r="B5" s="376" t="s">
        <v>7</v>
      </c>
      <c r="C5" s="376" t="s">
        <v>291</v>
      </c>
      <c r="D5" s="375" t="s">
        <v>292</v>
      </c>
      <c r="E5" s="375"/>
      <c r="F5" s="375"/>
      <c r="G5" s="375"/>
      <c r="H5" s="375"/>
      <c r="I5" s="375"/>
      <c r="J5" s="375"/>
    </row>
    <row r="6" spans="1:10" ht="44.25" customHeight="1">
      <c r="A6" s="315"/>
      <c r="B6" s="376"/>
      <c r="C6" s="376"/>
      <c r="D6" s="132" t="s">
        <v>293</v>
      </c>
      <c r="E6" s="132" t="s">
        <v>294</v>
      </c>
      <c r="F6" s="132" t="s">
        <v>295</v>
      </c>
      <c r="G6" s="132" t="s">
        <v>296</v>
      </c>
      <c r="H6" s="132" t="s">
        <v>297</v>
      </c>
      <c r="I6" s="132" t="s">
        <v>298</v>
      </c>
      <c r="J6" s="132" t="s">
        <v>299</v>
      </c>
    </row>
    <row r="7" spans="1:10" ht="29.25">
      <c r="A7" s="115" t="s">
        <v>300</v>
      </c>
      <c r="B7" s="141" t="s">
        <v>9</v>
      </c>
      <c r="C7" s="133">
        <v>3</v>
      </c>
      <c r="D7" s="253">
        <v>0</v>
      </c>
      <c r="E7" s="253">
        <v>0</v>
      </c>
      <c r="F7" s="253">
        <v>0</v>
      </c>
      <c r="G7" s="253">
        <v>0</v>
      </c>
      <c r="H7" s="253">
        <v>0</v>
      </c>
      <c r="I7" s="253">
        <v>0</v>
      </c>
      <c r="J7" s="253">
        <v>0</v>
      </c>
    </row>
    <row r="8" spans="1:10">
      <c r="A8" s="110" t="s">
        <v>302</v>
      </c>
      <c r="B8" s="141" t="s">
        <v>10</v>
      </c>
      <c r="C8" s="253">
        <v>1</v>
      </c>
      <c r="D8" s="253">
        <v>0</v>
      </c>
      <c r="E8" s="253">
        <v>0</v>
      </c>
      <c r="F8" s="253">
        <v>0</v>
      </c>
      <c r="G8" s="253">
        <v>0</v>
      </c>
      <c r="H8" s="253">
        <v>0</v>
      </c>
      <c r="I8" s="253">
        <v>1</v>
      </c>
      <c r="J8" s="253">
        <v>0</v>
      </c>
    </row>
    <row r="9" spans="1:10">
      <c r="A9" s="110" t="s">
        <v>303</v>
      </c>
      <c r="B9" s="141" t="s">
        <v>11</v>
      </c>
      <c r="C9" s="133">
        <v>2</v>
      </c>
      <c r="D9" s="253">
        <v>0</v>
      </c>
      <c r="E9" s="253">
        <v>0</v>
      </c>
      <c r="F9" s="253">
        <v>0</v>
      </c>
      <c r="G9" s="253">
        <v>0</v>
      </c>
      <c r="H9" s="133">
        <v>2</v>
      </c>
      <c r="I9" s="253">
        <v>0</v>
      </c>
      <c r="J9" s="253">
        <v>0</v>
      </c>
    </row>
    <row r="10" spans="1:10" ht="56.45" customHeight="1">
      <c r="A10" s="115" t="s">
        <v>304</v>
      </c>
      <c r="B10" s="141" t="s">
        <v>12</v>
      </c>
      <c r="C10" s="133">
        <v>147</v>
      </c>
      <c r="D10" s="133">
        <v>29</v>
      </c>
      <c r="E10" s="133">
        <v>10</v>
      </c>
      <c r="F10" s="133">
        <v>19</v>
      </c>
      <c r="G10" s="133">
        <v>31</v>
      </c>
      <c r="H10" s="133">
        <v>31</v>
      </c>
      <c r="I10" s="133">
        <v>17</v>
      </c>
      <c r="J10" s="133">
        <v>2</v>
      </c>
    </row>
    <row r="11" spans="1:10" ht="30">
      <c r="A11" s="116" t="s">
        <v>305</v>
      </c>
      <c r="B11" s="142" t="s">
        <v>13</v>
      </c>
      <c r="C11" s="143">
        <v>5</v>
      </c>
      <c r="D11" s="262">
        <v>0</v>
      </c>
      <c r="E11" s="262">
        <v>0</v>
      </c>
      <c r="F11" s="262">
        <v>2</v>
      </c>
      <c r="G11" s="143">
        <v>2</v>
      </c>
      <c r="H11" s="143">
        <v>1</v>
      </c>
      <c r="I11" s="262">
        <v>0</v>
      </c>
      <c r="J11" s="262">
        <v>0</v>
      </c>
    </row>
    <row r="12" spans="1:10">
      <c r="A12" s="110" t="s">
        <v>302</v>
      </c>
      <c r="B12" s="141" t="s">
        <v>14</v>
      </c>
      <c r="C12" s="253">
        <v>0</v>
      </c>
      <c r="D12" s="253">
        <v>0</v>
      </c>
      <c r="E12" s="253">
        <v>0</v>
      </c>
      <c r="F12" s="253">
        <v>0</v>
      </c>
      <c r="G12" s="253">
        <v>0</v>
      </c>
      <c r="H12" s="253">
        <v>0</v>
      </c>
      <c r="I12" s="253">
        <v>0</v>
      </c>
      <c r="J12" s="253">
        <v>0</v>
      </c>
    </row>
    <row r="13" spans="1:10">
      <c r="A13" s="110" t="s">
        <v>303</v>
      </c>
      <c r="B13" s="144" t="s">
        <v>15</v>
      </c>
      <c r="C13" s="145">
        <v>1</v>
      </c>
      <c r="D13" s="253">
        <v>0</v>
      </c>
      <c r="E13" s="253">
        <v>0</v>
      </c>
      <c r="F13" s="253">
        <v>0</v>
      </c>
      <c r="G13" s="253">
        <v>1</v>
      </c>
      <c r="H13" s="253">
        <v>0</v>
      </c>
      <c r="I13" s="253">
        <v>0</v>
      </c>
      <c r="J13" s="253">
        <v>0</v>
      </c>
    </row>
    <row r="14" spans="1:10" ht="25.5" customHeight="1">
      <c r="A14" s="116" t="s">
        <v>306</v>
      </c>
      <c r="B14" s="142" t="s">
        <v>16</v>
      </c>
      <c r="C14" s="143">
        <v>86</v>
      </c>
      <c r="D14" s="143">
        <v>7</v>
      </c>
      <c r="E14" s="143">
        <v>7</v>
      </c>
      <c r="F14" s="143">
        <v>11</v>
      </c>
      <c r="G14" s="143">
        <v>24</v>
      </c>
      <c r="H14" s="143">
        <v>23</v>
      </c>
      <c r="I14" s="143">
        <v>6</v>
      </c>
      <c r="J14" s="143">
        <v>2</v>
      </c>
    </row>
    <row r="15" spans="1:10">
      <c r="A15" s="110" t="s">
        <v>302</v>
      </c>
      <c r="B15" s="141" t="s">
        <v>17</v>
      </c>
      <c r="C15" s="133">
        <v>14</v>
      </c>
      <c r="D15" s="253">
        <v>0</v>
      </c>
      <c r="E15" s="253">
        <v>0</v>
      </c>
      <c r="F15" s="253">
        <v>1</v>
      </c>
      <c r="G15" s="253">
        <v>1</v>
      </c>
      <c r="H15" s="133">
        <v>6</v>
      </c>
      <c r="I15" s="253">
        <v>2</v>
      </c>
      <c r="J15" s="253">
        <v>0</v>
      </c>
    </row>
    <row r="16" spans="1:10">
      <c r="A16" s="110" t="s">
        <v>303</v>
      </c>
      <c r="B16" s="141" t="s">
        <v>18</v>
      </c>
      <c r="C16" s="133">
        <v>51</v>
      </c>
      <c r="D16" s="253">
        <v>2</v>
      </c>
      <c r="E16" s="133">
        <v>3</v>
      </c>
      <c r="F16" s="253">
        <v>6</v>
      </c>
      <c r="G16" s="133">
        <v>18</v>
      </c>
      <c r="H16" s="133">
        <v>14</v>
      </c>
      <c r="I16" s="133">
        <v>6</v>
      </c>
      <c r="J16" s="253">
        <v>0</v>
      </c>
    </row>
    <row r="17" spans="1:10" ht="51" customHeight="1">
      <c r="A17" s="118" t="s">
        <v>307</v>
      </c>
      <c r="B17" s="142" t="s">
        <v>19</v>
      </c>
      <c r="C17" s="143">
        <v>56</v>
      </c>
      <c r="D17" s="143">
        <v>22</v>
      </c>
      <c r="E17" s="143">
        <v>2</v>
      </c>
      <c r="F17" s="143">
        <v>6</v>
      </c>
      <c r="G17" s="143">
        <v>5</v>
      </c>
      <c r="H17" s="143">
        <v>7</v>
      </c>
      <c r="I17" s="143">
        <v>11</v>
      </c>
      <c r="J17" s="262">
        <v>0</v>
      </c>
    </row>
    <row r="18" spans="1:10">
      <c r="A18" s="110" t="s">
        <v>302</v>
      </c>
      <c r="B18" s="141" t="s">
        <v>20</v>
      </c>
      <c r="C18" s="253">
        <v>0</v>
      </c>
      <c r="D18" s="253">
        <v>0</v>
      </c>
      <c r="E18" s="253">
        <v>0</v>
      </c>
      <c r="F18" s="253">
        <v>0</v>
      </c>
      <c r="G18" s="253">
        <v>0</v>
      </c>
      <c r="H18" s="253">
        <v>0</v>
      </c>
      <c r="I18" s="253">
        <v>0</v>
      </c>
      <c r="J18" s="253">
        <v>0</v>
      </c>
    </row>
    <row r="19" spans="1:10">
      <c r="A19" s="110" t="s">
        <v>303</v>
      </c>
      <c r="B19" s="141" t="s">
        <v>21</v>
      </c>
      <c r="C19" s="253">
        <v>0</v>
      </c>
      <c r="D19" s="253">
        <v>0</v>
      </c>
      <c r="E19" s="253">
        <v>0</v>
      </c>
      <c r="F19" s="253">
        <v>0</v>
      </c>
      <c r="G19" s="253">
        <v>0</v>
      </c>
      <c r="H19" s="253">
        <v>0</v>
      </c>
      <c r="I19" s="253">
        <v>0</v>
      </c>
      <c r="J19" s="253">
        <v>0</v>
      </c>
    </row>
    <row r="20" spans="1:10" ht="47.25">
      <c r="A20" s="119" t="s">
        <v>315</v>
      </c>
      <c r="B20" s="141" t="s">
        <v>22</v>
      </c>
      <c r="C20" s="253">
        <v>0</v>
      </c>
      <c r="D20" s="253">
        <v>0</v>
      </c>
      <c r="E20" s="253">
        <v>0</v>
      </c>
      <c r="F20" s="253">
        <v>0</v>
      </c>
      <c r="G20" s="253">
        <v>0</v>
      </c>
      <c r="H20" s="253">
        <v>0</v>
      </c>
      <c r="I20" s="253">
        <v>0</v>
      </c>
      <c r="J20" s="253">
        <v>0</v>
      </c>
    </row>
    <row r="21" spans="1:10" ht="31.5">
      <c r="A21" s="117" t="s">
        <v>309</v>
      </c>
      <c r="B21" s="144" t="s">
        <v>23</v>
      </c>
      <c r="C21" s="253">
        <v>0</v>
      </c>
      <c r="D21" s="253">
        <v>0</v>
      </c>
      <c r="E21" s="253">
        <v>0</v>
      </c>
      <c r="F21" s="253">
        <v>0</v>
      </c>
      <c r="G21" s="253">
        <v>0</v>
      </c>
      <c r="H21" s="253">
        <v>0</v>
      </c>
      <c r="I21" s="253">
        <v>0</v>
      </c>
      <c r="J21" s="253">
        <v>0</v>
      </c>
    </row>
    <row r="22" spans="1:10">
      <c r="A22" s="110" t="s">
        <v>302</v>
      </c>
      <c r="B22" s="144" t="s">
        <v>24</v>
      </c>
      <c r="C22" s="253">
        <v>0</v>
      </c>
      <c r="D22" s="253">
        <v>0</v>
      </c>
      <c r="E22" s="253">
        <v>0</v>
      </c>
      <c r="F22" s="253">
        <v>0</v>
      </c>
      <c r="G22" s="253">
        <v>0</v>
      </c>
      <c r="H22" s="253">
        <v>0</v>
      </c>
      <c r="I22" s="253">
        <v>0</v>
      </c>
      <c r="J22" s="253">
        <v>0</v>
      </c>
    </row>
    <row r="23" spans="1:10">
      <c r="A23" s="110" t="s">
        <v>303</v>
      </c>
      <c r="B23" s="144" t="s">
        <v>25</v>
      </c>
      <c r="C23" s="253">
        <v>0</v>
      </c>
      <c r="D23" s="253">
        <v>0</v>
      </c>
      <c r="E23" s="253">
        <v>0</v>
      </c>
      <c r="F23" s="253">
        <v>0</v>
      </c>
      <c r="G23" s="253">
        <v>0</v>
      </c>
      <c r="H23" s="253">
        <v>0</v>
      </c>
      <c r="I23" s="253">
        <v>0</v>
      </c>
      <c r="J23" s="253">
        <v>0</v>
      </c>
    </row>
    <row r="24" spans="1:10" ht="47.25">
      <c r="A24" s="120" t="s">
        <v>310</v>
      </c>
      <c r="B24" s="144" t="s">
        <v>26</v>
      </c>
      <c r="C24" s="253">
        <v>0</v>
      </c>
      <c r="D24" s="253">
        <v>0</v>
      </c>
      <c r="E24" s="253">
        <v>0</v>
      </c>
      <c r="F24" s="253">
        <v>0</v>
      </c>
      <c r="G24" s="253">
        <v>0</v>
      </c>
      <c r="H24" s="253">
        <v>0</v>
      </c>
      <c r="I24" s="253">
        <v>0</v>
      </c>
      <c r="J24" s="253">
        <v>0</v>
      </c>
    </row>
    <row r="25" spans="1:10">
      <c r="A25" s="110" t="s">
        <v>302</v>
      </c>
      <c r="B25" s="144" t="s">
        <v>27</v>
      </c>
      <c r="C25" s="253">
        <v>0</v>
      </c>
      <c r="D25" s="253">
        <v>0</v>
      </c>
      <c r="E25" s="253">
        <v>0</v>
      </c>
      <c r="F25" s="253">
        <v>0</v>
      </c>
      <c r="G25" s="253">
        <v>0</v>
      </c>
      <c r="H25" s="253">
        <v>0</v>
      </c>
      <c r="I25" s="253">
        <v>0</v>
      </c>
      <c r="J25" s="253">
        <v>0</v>
      </c>
    </row>
    <row r="26" spans="1:10">
      <c r="A26" s="110" t="s">
        <v>303</v>
      </c>
      <c r="B26" s="144" t="s">
        <v>28</v>
      </c>
      <c r="C26" s="253">
        <v>0</v>
      </c>
      <c r="D26" s="253">
        <v>0</v>
      </c>
      <c r="E26" s="253">
        <v>0</v>
      </c>
      <c r="F26" s="253">
        <v>0</v>
      </c>
      <c r="G26" s="253">
        <v>0</v>
      </c>
      <c r="H26" s="253">
        <v>0</v>
      </c>
      <c r="I26" s="253">
        <v>0</v>
      </c>
      <c r="J26" s="253">
        <v>0</v>
      </c>
    </row>
    <row r="27" spans="1:10" ht="15.75">
      <c r="A27" s="121" t="s">
        <v>311</v>
      </c>
      <c r="B27" s="144" t="s">
        <v>29</v>
      </c>
      <c r="C27" s="253">
        <v>0</v>
      </c>
      <c r="D27" s="253">
        <v>0</v>
      </c>
      <c r="E27" s="253">
        <v>0</v>
      </c>
      <c r="F27" s="253">
        <v>0</v>
      </c>
      <c r="G27" s="253">
        <v>0</v>
      </c>
      <c r="H27" s="253">
        <v>0</v>
      </c>
      <c r="I27" s="253">
        <v>0</v>
      </c>
      <c r="J27" s="253">
        <v>0</v>
      </c>
    </row>
    <row r="28" spans="1:10">
      <c r="A28" s="110" t="s">
        <v>302</v>
      </c>
      <c r="B28" s="144" t="s">
        <v>30</v>
      </c>
      <c r="C28" s="253">
        <v>0</v>
      </c>
      <c r="D28" s="253">
        <v>0</v>
      </c>
      <c r="E28" s="253">
        <v>0</v>
      </c>
      <c r="F28" s="253">
        <v>0</v>
      </c>
      <c r="G28" s="253">
        <v>0</v>
      </c>
      <c r="H28" s="253">
        <v>0</v>
      </c>
      <c r="I28" s="253">
        <v>0</v>
      </c>
      <c r="J28" s="253">
        <v>0</v>
      </c>
    </row>
    <row r="29" spans="1:10">
      <c r="A29" s="110" t="s">
        <v>303</v>
      </c>
      <c r="B29" s="144" t="s">
        <v>31</v>
      </c>
      <c r="C29" s="253">
        <v>0</v>
      </c>
      <c r="D29" s="253">
        <v>0</v>
      </c>
      <c r="E29" s="253">
        <v>0</v>
      </c>
      <c r="F29" s="253">
        <v>0</v>
      </c>
      <c r="G29" s="253">
        <v>0</v>
      </c>
      <c r="H29" s="253">
        <v>0</v>
      </c>
      <c r="I29" s="253">
        <v>0</v>
      </c>
      <c r="J29" s="253">
        <v>0</v>
      </c>
    </row>
    <row r="30" spans="1:10" ht="31.15" customHeight="1">
      <c r="A30" s="120" t="s">
        <v>312</v>
      </c>
      <c r="B30" s="144" t="s">
        <v>32</v>
      </c>
      <c r="C30" s="253">
        <v>0</v>
      </c>
      <c r="D30" s="253">
        <v>0</v>
      </c>
      <c r="E30" s="253">
        <v>0</v>
      </c>
      <c r="F30" s="253">
        <v>0</v>
      </c>
      <c r="G30" s="253">
        <v>0</v>
      </c>
      <c r="H30" s="253">
        <v>0</v>
      </c>
      <c r="I30" s="253">
        <v>0</v>
      </c>
      <c r="J30" s="253">
        <v>0</v>
      </c>
    </row>
    <row r="31" spans="1:10">
      <c r="A31" s="110" t="s">
        <v>302</v>
      </c>
      <c r="B31" s="144" t="s">
        <v>316</v>
      </c>
      <c r="C31" s="253">
        <v>0</v>
      </c>
      <c r="D31" s="253">
        <v>0</v>
      </c>
      <c r="E31" s="253">
        <v>0</v>
      </c>
      <c r="F31" s="253">
        <v>0</v>
      </c>
      <c r="G31" s="253">
        <v>0</v>
      </c>
      <c r="H31" s="253">
        <v>0</v>
      </c>
      <c r="I31" s="253">
        <v>0</v>
      </c>
      <c r="J31" s="253">
        <v>0</v>
      </c>
    </row>
    <row r="32" spans="1:10">
      <c r="A32" s="110" t="s">
        <v>303</v>
      </c>
      <c r="B32" s="144" t="s">
        <v>317</v>
      </c>
      <c r="C32" s="253">
        <v>0</v>
      </c>
      <c r="D32" s="253">
        <v>0</v>
      </c>
      <c r="E32" s="253">
        <v>0</v>
      </c>
      <c r="F32" s="253">
        <v>0</v>
      </c>
      <c r="G32" s="253">
        <v>0</v>
      </c>
      <c r="H32" s="253">
        <v>0</v>
      </c>
      <c r="I32" s="253">
        <v>0</v>
      </c>
      <c r="J32" s="253">
        <v>0</v>
      </c>
    </row>
    <row r="33" spans="1:10" ht="31.5">
      <c r="A33" s="120" t="s">
        <v>313</v>
      </c>
      <c r="B33" s="144" t="s">
        <v>318</v>
      </c>
      <c r="C33" s="253">
        <v>0</v>
      </c>
      <c r="D33" s="253">
        <v>0</v>
      </c>
      <c r="E33" s="253">
        <v>0</v>
      </c>
      <c r="F33" s="253">
        <v>0</v>
      </c>
      <c r="G33" s="253">
        <v>0</v>
      </c>
      <c r="H33" s="253">
        <v>0</v>
      </c>
      <c r="I33" s="253">
        <v>0</v>
      </c>
      <c r="J33" s="253">
        <v>0</v>
      </c>
    </row>
    <row r="34" spans="1:10">
      <c r="A34" s="110" t="s">
        <v>302</v>
      </c>
      <c r="B34" s="144" t="s">
        <v>319</v>
      </c>
      <c r="C34" s="253">
        <v>0</v>
      </c>
      <c r="D34" s="253">
        <v>0</v>
      </c>
      <c r="E34" s="253">
        <v>0</v>
      </c>
      <c r="F34" s="253">
        <v>0</v>
      </c>
      <c r="G34" s="253">
        <v>0</v>
      </c>
      <c r="H34" s="253">
        <v>0</v>
      </c>
      <c r="I34" s="253">
        <v>0</v>
      </c>
      <c r="J34" s="253">
        <v>0</v>
      </c>
    </row>
    <row r="35" spans="1:10">
      <c r="A35" s="110" t="s">
        <v>303</v>
      </c>
      <c r="B35" s="144" t="s">
        <v>320</v>
      </c>
      <c r="C35" s="253">
        <v>0</v>
      </c>
      <c r="D35" s="253">
        <v>0</v>
      </c>
      <c r="E35" s="253">
        <v>0</v>
      </c>
      <c r="F35" s="253">
        <v>0</v>
      </c>
      <c r="G35" s="253">
        <v>0</v>
      </c>
      <c r="H35" s="253">
        <v>0</v>
      </c>
      <c r="I35" s="253">
        <v>0</v>
      </c>
      <c r="J35" s="253">
        <v>0</v>
      </c>
    </row>
    <row r="36" spans="1:10" ht="63">
      <c r="A36" s="119" t="s">
        <v>314</v>
      </c>
      <c r="B36" s="144" t="s">
        <v>321</v>
      </c>
      <c r="C36" s="253">
        <v>0</v>
      </c>
      <c r="D36" s="253">
        <v>0</v>
      </c>
      <c r="E36" s="253">
        <v>0</v>
      </c>
      <c r="F36" s="253">
        <v>0</v>
      </c>
      <c r="G36" s="253">
        <v>0</v>
      </c>
      <c r="H36" s="253">
        <v>0</v>
      </c>
      <c r="I36" s="253">
        <v>0</v>
      </c>
      <c r="J36" s="253">
        <v>0</v>
      </c>
    </row>
    <row r="37" spans="1:10">
      <c r="A37" s="110" t="s">
        <v>302</v>
      </c>
      <c r="B37" s="144" t="s">
        <v>322</v>
      </c>
      <c r="C37" s="253">
        <v>0</v>
      </c>
      <c r="D37" s="253">
        <v>0</v>
      </c>
      <c r="E37" s="253">
        <v>0</v>
      </c>
      <c r="F37" s="253">
        <v>0</v>
      </c>
      <c r="G37" s="253">
        <v>0</v>
      </c>
      <c r="H37" s="253">
        <v>0</v>
      </c>
      <c r="I37" s="253">
        <v>0</v>
      </c>
      <c r="J37" s="253">
        <v>0</v>
      </c>
    </row>
    <row r="38" spans="1:10">
      <c r="A38" s="110" t="s">
        <v>303</v>
      </c>
      <c r="B38" s="144" t="s">
        <v>323</v>
      </c>
      <c r="C38" s="253">
        <v>0</v>
      </c>
      <c r="D38" s="253">
        <v>0</v>
      </c>
      <c r="E38" s="253">
        <v>0</v>
      </c>
      <c r="F38" s="253">
        <v>0</v>
      </c>
      <c r="G38" s="253">
        <v>0</v>
      </c>
      <c r="H38" s="253">
        <v>0</v>
      </c>
      <c r="I38" s="253">
        <v>0</v>
      </c>
      <c r="J38" s="253">
        <v>0</v>
      </c>
    </row>
    <row r="40" spans="1:10" ht="18" customHeight="1">
      <c r="A40" s="380" t="s">
        <v>400</v>
      </c>
      <c r="B40" s="380"/>
      <c r="C40" s="332" t="s">
        <v>1446</v>
      </c>
      <c r="D40" s="332"/>
      <c r="H40" s="373"/>
      <c r="I40" s="373"/>
      <c r="J40" s="373"/>
    </row>
    <row r="41" spans="1:10">
      <c r="A41" s="147"/>
      <c r="B41" s="147"/>
    </row>
    <row r="42" spans="1:10" s="102" customFormat="1" ht="15.75">
      <c r="A42" s="186" t="s">
        <v>473</v>
      </c>
      <c r="B42" s="148"/>
      <c r="C42" s="359" t="s">
        <v>1531</v>
      </c>
      <c r="D42" s="359"/>
      <c r="H42" s="339"/>
      <c r="I42" s="339"/>
    </row>
    <row r="43" spans="1:10">
      <c r="A43" s="147"/>
      <c r="B43" s="147"/>
    </row>
  </sheetData>
  <mergeCells count="11">
    <mergeCell ref="A1:G1"/>
    <mergeCell ref="A3:I3"/>
    <mergeCell ref="H42:I42"/>
    <mergeCell ref="H40:J40"/>
    <mergeCell ref="A40:B40"/>
    <mergeCell ref="A5:A6"/>
    <mergeCell ref="B5:B6"/>
    <mergeCell ref="C5:C6"/>
    <mergeCell ref="D5:J5"/>
    <mergeCell ref="C40:D40"/>
    <mergeCell ref="C42:D42"/>
  </mergeCells>
  <printOptions horizontalCentered="1"/>
  <pageMargins left="0.31496062992125984" right="0.31496062992125984" top="0.35433070866141736" bottom="0.35433070866141736" header="0.31496062992125984" footer="0.31496062992125984"/>
  <pageSetup paperSize="9" scale="84" orientation="portrait" r:id="rId1"/>
</worksheet>
</file>

<file path=xl/worksheets/sheet22.xml><?xml version="1.0" encoding="utf-8"?>
<worksheet xmlns="http://schemas.openxmlformats.org/spreadsheetml/2006/main" xmlns:r="http://schemas.openxmlformats.org/officeDocument/2006/relationships">
  <dimension ref="A1:D22"/>
  <sheetViews>
    <sheetView workbookViewId="0">
      <selection activeCell="F21" sqref="F21"/>
    </sheetView>
  </sheetViews>
  <sheetFormatPr defaultRowHeight="15"/>
  <cols>
    <col min="1" max="1" width="32" customWidth="1"/>
    <col min="3" max="3" width="21" customWidth="1"/>
    <col min="4" max="4" width="15.42578125" customWidth="1"/>
  </cols>
  <sheetData>
    <row r="1" spans="1:4">
      <c r="D1" s="146" t="s">
        <v>324</v>
      </c>
    </row>
    <row r="2" spans="1:4" ht="15.75">
      <c r="A2" s="331" t="s">
        <v>1528</v>
      </c>
      <c r="B2" s="331"/>
      <c r="C2" s="331"/>
      <c r="D2" s="331"/>
    </row>
    <row r="4" spans="1:4" ht="15" customHeight="1">
      <c r="A4" s="379" t="s">
        <v>477</v>
      </c>
      <c r="B4" s="379"/>
      <c r="C4" s="379"/>
      <c r="D4" s="379"/>
    </row>
    <row r="5" spans="1:4">
      <c r="A5" s="379"/>
      <c r="B5" s="379"/>
      <c r="C5" s="379"/>
      <c r="D5" s="379"/>
    </row>
    <row r="7" spans="1:4" ht="48.75" customHeight="1">
      <c r="A7" s="381" t="s">
        <v>325</v>
      </c>
      <c r="B7" s="383" t="s">
        <v>326</v>
      </c>
      <c r="C7" s="375" t="s">
        <v>408</v>
      </c>
      <c r="D7" s="375"/>
    </row>
    <row r="8" spans="1:4">
      <c r="A8" s="382"/>
      <c r="B8" s="384"/>
      <c r="C8" s="109" t="s">
        <v>301</v>
      </c>
      <c r="D8" s="109" t="s">
        <v>327</v>
      </c>
    </row>
    <row r="9" spans="1:4">
      <c r="A9" s="108" t="s">
        <v>129</v>
      </c>
      <c r="B9" s="101" t="s">
        <v>9</v>
      </c>
      <c r="C9" s="132">
        <v>14</v>
      </c>
      <c r="D9" s="133">
        <v>51</v>
      </c>
    </row>
    <row r="10" spans="1:4">
      <c r="A10" s="108" t="s">
        <v>328</v>
      </c>
      <c r="B10" s="101" t="s">
        <v>10</v>
      </c>
      <c r="C10" s="132">
        <v>0</v>
      </c>
      <c r="D10" s="132">
        <v>0</v>
      </c>
    </row>
    <row r="11" spans="1:4">
      <c r="A11" s="108" t="s">
        <v>329</v>
      </c>
      <c r="B11" s="101" t="s">
        <v>11</v>
      </c>
      <c r="C11" s="131">
        <v>1</v>
      </c>
      <c r="D11" s="132">
        <v>2</v>
      </c>
    </row>
    <row r="12" spans="1:4">
      <c r="A12" s="108" t="s">
        <v>330</v>
      </c>
      <c r="B12" s="101" t="s">
        <v>12</v>
      </c>
      <c r="C12" s="131">
        <v>7</v>
      </c>
      <c r="D12" s="132">
        <v>27</v>
      </c>
    </row>
    <row r="13" spans="1:4">
      <c r="A13" s="108" t="s">
        <v>332</v>
      </c>
      <c r="B13" s="101" t="s">
        <v>13</v>
      </c>
      <c r="C13" s="132">
        <v>1</v>
      </c>
      <c r="D13" s="132">
        <v>2</v>
      </c>
    </row>
    <row r="14" spans="1:4">
      <c r="A14" s="108" t="s">
        <v>333</v>
      </c>
      <c r="B14" s="101" t="s">
        <v>14</v>
      </c>
      <c r="C14" s="131">
        <v>0</v>
      </c>
      <c r="D14" s="132">
        <v>1</v>
      </c>
    </row>
    <row r="15" spans="1:4">
      <c r="A15" s="108" t="s">
        <v>334</v>
      </c>
      <c r="B15" s="101" t="s">
        <v>15</v>
      </c>
      <c r="C15" s="131">
        <v>5</v>
      </c>
      <c r="D15" s="132">
        <v>10</v>
      </c>
    </row>
    <row r="16" spans="1:4">
      <c r="A16" s="108" t="s">
        <v>335</v>
      </c>
      <c r="B16" s="101" t="s">
        <v>16</v>
      </c>
      <c r="C16" s="131">
        <v>0</v>
      </c>
      <c r="D16" s="132">
        <v>5</v>
      </c>
    </row>
    <row r="17" spans="1:4">
      <c r="A17" s="114" t="s">
        <v>336</v>
      </c>
      <c r="B17" s="101" t="s">
        <v>17</v>
      </c>
      <c r="C17" s="131">
        <v>0</v>
      </c>
      <c r="D17" s="133">
        <v>0</v>
      </c>
    </row>
    <row r="18" spans="1:4">
      <c r="A18" s="114" t="s">
        <v>405</v>
      </c>
      <c r="B18" s="101" t="s">
        <v>18</v>
      </c>
      <c r="C18" s="131">
        <v>0</v>
      </c>
      <c r="D18" s="133">
        <v>4</v>
      </c>
    </row>
    <row r="20" spans="1:4" ht="15.75">
      <c r="A20" s="330" t="s">
        <v>400</v>
      </c>
      <c r="B20" s="330"/>
      <c r="C20" s="261" t="s">
        <v>1446</v>
      </c>
      <c r="D20" s="64"/>
    </row>
    <row r="22" spans="1:4" ht="15.75">
      <c r="A22" s="186" t="s">
        <v>473</v>
      </c>
      <c r="B22" s="149"/>
      <c r="C22" s="263" t="s">
        <v>1531</v>
      </c>
      <c r="D22" s="150"/>
    </row>
  </sheetData>
  <mergeCells count="6">
    <mergeCell ref="A20:B20"/>
    <mergeCell ref="A4:D5"/>
    <mergeCell ref="A2:D2"/>
    <mergeCell ref="C7:D7"/>
    <mergeCell ref="A7:A8"/>
    <mergeCell ref="B7:B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Q11"/>
  <sheetViews>
    <sheetView workbookViewId="0">
      <selection activeCell="P13" sqref="P13"/>
    </sheetView>
  </sheetViews>
  <sheetFormatPr defaultRowHeight="15.75"/>
  <cols>
    <col min="1" max="1" width="7.42578125" style="4" customWidth="1"/>
    <col min="2" max="2" width="5.7109375" style="4" customWidth="1"/>
    <col min="3" max="3" width="15.28515625" style="4" customWidth="1"/>
    <col min="4" max="4" width="7.28515625" style="4" customWidth="1"/>
    <col min="5" max="5" width="7.7109375" style="4" customWidth="1"/>
    <col min="6" max="6" width="7.42578125" style="4" customWidth="1"/>
    <col min="7" max="7" width="9.140625" style="4"/>
    <col min="8" max="8" width="7.42578125" style="4" customWidth="1"/>
    <col min="9" max="9" width="9.140625" style="4"/>
    <col min="10" max="10" width="7.42578125" style="4" customWidth="1"/>
    <col min="11" max="11" width="7.5703125" style="4" customWidth="1"/>
    <col min="12" max="12" width="6" style="4" customWidth="1"/>
    <col min="13" max="13" width="6.7109375" style="4" customWidth="1"/>
    <col min="14" max="14" width="11.42578125" style="4" customWidth="1"/>
    <col min="15" max="15" width="11.28515625" style="4" customWidth="1"/>
    <col min="16" max="17" width="6.42578125" style="4" customWidth="1"/>
  </cols>
  <sheetData>
    <row r="1" spans="1:17">
      <c r="A1" s="301" t="s">
        <v>187</v>
      </c>
      <c r="B1" s="301"/>
      <c r="C1" s="301"/>
      <c r="D1" s="301"/>
      <c r="E1" s="301"/>
      <c r="F1" s="301"/>
      <c r="G1" s="301"/>
      <c r="H1" s="301"/>
      <c r="I1" s="301"/>
      <c r="J1" s="301"/>
      <c r="K1" s="301"/>
      <c r="L1" s="301"/>
      <c r="M1" s="301"/>
      <c r="N1" s="301"/>
      <c r="O1" s="301"/>
      <c r="P1" s="301"/>
      <c r="Q1" s="301"/>
    </row>
    <row r="2" spans="1:17">
      <c r="P2" s="385" t="s">
        <v>186</v>
      </c>
      <c r="Q2" s="385"/>
    </row>
    <row r="3" spans="1:17">
      <c r="A3" s="360" t="s">
        <v>1528</v>
      </c>
      <c r="B3" s="360"/>
      <c r="C3" s="360"/>
      <c r="D3" s="360"/>
      <c r="E3" s="360"/>
      <c r="F3" s="360"/>
      <c r="G3" s="360"/>
      <c r="H3" s="360"/>
      <c r="I3" s="360"/>
      <c r="J3" s="360"/>
      <c r="K3" s="360"/>
      <c r="L3" s="360"/>
      <c r="M3" s="360"/>
      <c r="N3" s="360"/>
      <c r="O3" s="360"/>
      <c r="P3" s="274"/>
    </row>
    <row r="5" spans="1:17">
      <c r="A5" s="301" t="s">
        <v>478</v>
      </c>
      <c r="B5" s="301"/>
      <c r="C5" s="301"/>
      <c r="D5" s="301"/>
      <c r="E5" s="301"/>
      <c r="F5" s="301"/>
      <c r="G5" s="301"/>
      <c r="H5" s="301"/>
      <c r="I5" s="301"/>
      <c r="J5" s="301"/>
      <c r="K5" s="301"/>
      <c r="L5" s="301"/>
      <c r="M5" s="301"/>
      <c r="N5" s="301"/>
      <c r="O5" s="301"/>
      <c r="P5" s="301"/>
      <c r="Q5" s="301"/>
    </row>
    <row r="7" spans="1:17" ht="46.5" customHeight="1">
      <c r="A7" s="396" t="s">
        <v>188</v>
      </c>
      <c r="B7" s="394" t="s">
        <v>7</v>
      </c>
      <c r="C7" s="390" t="s">
        <v>189</v>
      </c>
      <c r="D7" s="390" t="s">
        <v>190</v>
      </c>
      <c r="E7" s="392" t="s">
        <v>191</v>
      </c>
      <c r="F7" s="51" t="s">
        <v>192</v>
      </c>
      <c r="G7" s="390" t="s">
        <v>194</v>
      </c>
      <c r="H7" s="51" t="s">
        <v>192</v>
      </c>
      <c r="I7" s="392" t="s">
        <v>195</v>
      </c>
      <c r="J7" s="51" t="s">
        <v>192</v>
      </c>
      <c r="K7" s="390" t="s">
        <v>196</v>
      </c>
      <c r="L7" s="388" t="s">
        <v>197</v>
      </c>
      <c r="M7" s="389"/>
      <c r="N7" s="388" t="s">
        <v>198</v>
      </c>
      <c r="O7" s="389"/>
      <c r="P7" s="386" t="s">
        <v>203</v>
      </c>
      <c r="Q7" s="387"/>
    </row>
    <row r="8" spans="1:17" ht="92.25" customHeight="1">
      <c r="A8" s="396"/>
      <c r="B8" s="395"/>
      <c r="C8" s="391"/>
      <c r="D8" s="391"/>
      <c r="E8" s="393"/>
      <c r="F8" s="51" t="s">
        <v>193</v>
      </c>
      <c r="G8" s="391"/>
      <c r="H8" s="51" t="s">
        <v>193</v>
      </c>
      <c r="I8" s="393"/>
      <c r="J8" s="51" t="s">
        <v>193</v>
      </c>
      <c r="K8" s="391"/>
      <c r="L8" s="51" t="s">
        <v>199</v>
      </c>
      <c r="M8" s="51" t="s">
        <v>200</v>
      </c>
      <c r="N8" s="77" t="s">
        <v>201</v>
      </c>
      <c r="O8" s="77" t="s">
        <v>202</v>
      </c>
      <c r="P8" s="51" t="s">
        <v>199</v>
      </c>
      <c r="Q8" s="51" t="s">
        <v>200</v>
      </c>
    </row>
    <row r="9" spans="1:17" ht="15" customHeight="1">
      <c r="A9" s="76" t="s">
        <v>479</v>
      </c>
      <c r="B9" s="52" t="s">
        <v>9</v>
      </c>
      <c r="C9" s="228" t="s">
        <v>851</v>
      </c>
      <c r="D9" s="123">
        <v>0</v>
      </c>
      <c r="E9" s="123">
        <v>0</v>
      </c>
      <c r="F9" s="123">
        <v>0</v>
      </c>
      <c r="G9" s="123">
        <v>0</v>
      </c>
      <c r="H9" s="123">
        <v>0</v>
      </c>
      <c r="I9" s="123">
        <v>0</v>
      </c>
      <c r="J9" s="123">
        <v>0</v>
      </c>
      <c r="K9" s="123">
        <v>0</v>
      </c>
      <c r="L9" s="123">
        <v>0</v>
      </c>
      <c r="M9" s="123">
        <v>1</v>
      </c>
      <c r="N9" s="123">
        <v>0</v>
      </c>
      <c r="O9" s="123">
        <v>0</v>
      </c>
      <c r="P9" s="123">
        <v>0</v>
      </c>
      <c r="Q9" s="123">
        <v>0</v>
      </c>
    </row>
    <row r="11" spans="1:17" ht="25.5" customHeight="1">
      <c r="A11" s="330" t="s">
        <v>400</v>
      </c>
      <c r="B11" s="330"/>
      <c r="C11" s="330"/>
      <c r="D11" s="330"/>
      <c r="E11" s="330"/>
      <c r="F11" s="330"/>
      <c r="G11" s="330"/>
      <c r="H11" s="330"/>
      <c r="I11"/>
      <c r="J11"/>
      <c r="K11"/>
      <c r="L11" s="397" t="s">
        <v>1446</v>
      </c>
      <c r="M11" s="397"/>
      <c r="N11" s="397"/>
      <c r="O11" s="340"/>
      <c r="P11" s="340"/>
      <c r="Q11" s="340"/>
    </row>
  </sheetData>
  <mergeCells count="18">
    <mergeCell ref="A11:H11"/>
    <mergeCell ref="O11:Q11"/>
    <mergeCell ref="D7:D8"/>
    <mergeCell ref="C7:C8"/>
    <mergeCell ref="B7:B8"/>
    <mergeCell ref="G7:G8"/>
    <mergeCell ref="A7:A8"/>
    <mergeCell ref="L11:N11"/>
    <mergeCell ref="A1:Q1"/>
    <mergeCell ref="P2:Q2"/>
    <mergeCell ref="A5:Q5"/>
    <mergeCell ref="P7:Q7"/>
    <mergeCell ref="N7:O7"/>
    <mergeCell ref="L7:M7"/>
    <mergeCell ref="K7:K8"/>
    <mergeCell ref="I7:I8"/>
    <mergeCell ref="E7:E8"/>
    <mergeCell ref="A3:O3"/>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dimension ref="A1:N41"/>
  <sheetViews>
    <sheetView view="pageBreakPreview" zoomScaleNormal="100" zoomScaleSheetLayoutView="100" workbookViewId="0">
      <selection activeCell="D36" sqref="D36:D37"/>
    </sheetView>
  </sheetViews>
  <sheetFormatPr defaultRowHeight="15"/>
  <cols>
    <col min="1" max="1" width="30.140625" customWidth="1"/>
    <col min="6" max="6" width="13.28515625" customWidth="1"/>
    <col min="8" max="8" width="13.140625" customWidth="1"/>
    <col min="10" max="10" width="12.85546875" customWidth="1"/>
  </cols>
  <sheetData>
    <row r="1" spans="1:13" ht="32.450000000000003" customHeight="1">
      <c r="A1" s="360" t="s">
        <v>1528</v>
      </c>
      <c r="B1" s="360"/>
      <c r="C1" s="360"/>
      <c r="D1" s="360"/>
      <c r="E1" s="360"/>
      <c r="F1" s="360"/>
      <c r="G1" s="360"/>
      <c r="H1" s="360"/>
      <c r="J1" s="270" t="s">
        <v>337</v>
      </c>
    </row>
    <row r="3" spans="1:13">
      <c r="A3" s="399" t="s">
        <v>481</v>
      </c>
      <c r="B3" s="399"/>
      <c r="C3" s="399"/>
      <c r="D3" s="399"/>
      <c r="E3" s="399"/>
      <c r="F3" s="399"/>
      <c r="G3" s="399"/>
      <c r="H3" s="399"/>
      <c r="I3" s="399"/>
      <c r="J3" s="399"/>
    </row>
    <row r="4" spans="1:13">
      <c r="A4" s="399"/>
      <c r="B4" s="399"/>
      <c r="C4" s="399"/>
      <c r="D4" s="399"/>
      <c r="E4" s="399"/>
      <c r="F4" s="399"/>
      <c r="G4" s="399"/>
      <c r="H4" s="399"/>
      <c r="I4" s="399"/>
      <c r="J4" s="399"/>
    </row>
    <row r="6" spans="1:13" ht="18" customHeight="1">
      <c r="A6" s="376" t="s">
        <v>338</v>
      </c>
      <c r="B6" s="376" t="s">
        <v>339</v>
      </c>
      <c r="C6" s="376" t="s">
        <v>340</v>
      </c>
      <c r="D6" s="400" t="s">
        <v>406</v>
      </c>
      <c r="E6" s="375" t="s">
        <v>407</v>
      </c>
      <c r="F6" s="375"/>
      <c r="G6" s="375"/>
      <c r="H6" s="375"/>
      <c r="I6" s="375"/>
      <c r="J6" s="375"/>
      <c r="K6" s="17"/>
      <c r="L6" s="17"/>
      <c r="M6" s="17"/>
    </row>
    <row r="7" spans="1:13">
      <c r="A7" s="376"/>
      <c r="B7" s="376"/>
      <c r="C7" s="376"/>
      <c r="D7" s="400"/>
      <c r="E7" s="375" t="s">
        <v>341</v>
      </c>
      <c r="F7" s="375"/>
      <c r="G7" s="375" t="s">
        <v>342</v>
      </c>
      <c r="H7" s="375"/>
      <c r="I7" s="375" t="s">
        <v>343</v>
      </c>
      <c r="J7" s="375"/>
      <c r="K7" s="17"/>
      <c r="L7" s="17"/>
      <c r="M7" s="17"/>
    </row>
    <row r="8" spans="1:13" ht="49.5" customHeight="1">
      <c r="A8" s="376"/>
      <c r="B8" s="376"/>
      <c r="C8" s="376"/>
      <c r="D8" s="400"/>
      <c r="E8" s="132" t="s">
        <v>129</v>
      </c>
      <c r="F8" s="132" t="s">
        <v>344</v>
      </c>
      <c r="G8" s="132" t="s">
        <v>129</v>
      </c>
      <c r="H8" s="132" t="s">
        <v>344</v>
      </c>
      <c r="I8" s="132" t="s">
        <v>129</v>
      </c>
      <c r="J8" s="132" t="s">
        <v>344</v>
      </c>
      <c r="K8" s="17"/>
      <c r="L8" s="17"/>
      <c r="M8" s="17"/>
    </row>
    <row r="9" spans="1:13">
      <c r="A9" s="122" t="s">
        <v>345</v>
      </c>
      <c r="B9" s="141" t="s">
        <v>9</v>
      </c>
      <c r="C9" s="133"/>
      <c r="D9" s="133">
        <f>SUM(D10:D37)</f>
        <v>1860</v>
      </c>
      <c r="E9" s="133">
        <f t="shared" ref="E9:J9" si="0">SUM(E10:E37)</f>
        <v>37</v>
      </c>
      <c r="F9" s="133">
        <f t="shared" si="0"/>
        <v>20</v>
      </c>
      <c r="G9" s="133">
        <f t="shared" si="0"/>
        <v>1535</v>
      </c>
      <c r="H9" s="133">
        <f t="shared" si="0"/>
        <v>357</v>
      </c>
      <c r="I9" s="133">
        <f t="shared" si="0"/>
        <v>288</v>
      </c>
      <c r="J9" s="133">
        <f t="shared" si="0"/>
        <v>113</v>
      </c>
      <c r="K9" s="17"/>
      <c r="L9" s="17"/>
      <c r="M9" s="17"/>
    </row>
    <row r="10" spans="1:13" ht="15" customHeight="1">
      <c r="A10" s="108" t="s">
        <v>328</v>
      </c>
      <c r="B10" s="141" t="s">
        <v>10</v>
      </c>
      <c r="C10" s="101" t="s">
        <v>372</v>
      </c>
      <c r="D10" s="132">
        <v>0</v>
      </c>
      <c r="E10" s="132">
        <v>0</v>
      </c>
      <c r="F10" s="269">
        <v>0</v>
      </c>
      <c r="G10" s="269">
        <v>0</v>
      </c>
      <c r="H10" s="269">
        <v>0</v>
      </c>
      <c r="I10" s="269">
        <v>0</v>
      </c>
      <c r="J10" s="269">
        <v>0</v>
      </c>
      <c r="K10" s="17"/>
      <c r="L10" s="17"/>
      <c r="M10" s="17"/>
    </row>
    <row r="11" spans="1:13">
      <c r="A11" s="114" t="s">
        <v>346</v>
      </c>
      <c r="B11" s="141" t="s">
        <v>11</v>
      </c>
      <c r="C11" s="101" t="s">
        <v>373</v>
      </c>
      <c r="D11" s="269">
        <v>0</v>
      </c>
      <c r="E11" s="269">
        <v>0</v>
      </c>
      <c r="F11" s="269">
        <v>0</v>
      </c>
      <c r="G11" s="269">
        <v>0</v>
      </c>
      <c r="H11" s="269">
        <v>0</v>
      </c>
      <c r="I11" s="269">
        <v>0</v>
      </c>
      <c r="J11" s="269">
        <v>0</v>
      </c>
    </row>
    <row r="12" spans="1:13">
      <c r="A12" s="114" t="s">
        <v>331</v>
      </c>
      <c r="B12" s="141" t="s">
        <v>12</v>
      </c>
      <c r="C12" s="101" t="s">
        <v>374</v>
      </c>
      <c r="D12" s="269">
        <v>0</v>
      </c>
      <c r="E12" s="269">
        <v>0</v>
      </c>
      <c r="F12" s="269">
        <v>0</v>
      </c>
      <c r="G12" s="269">
        <v>0</v>
      </c>
      <c r="H12" s="269">
        <v>0</v>
      </c>
      <c r="I12" s="269">
        <v>0</v>
      </c>
      <c r="J12" s="269">
        <v>0</v>
      </c>
    </row>
    <row r="13" spans="1:13">
      <c r="A13" s="114" t="s">
        <v>347</v>
      </c>
      <c r="B13" s="141" t="s">
        <v>13</v>
      </c>
      <c r="C13" s="101" t="s">
        <v>375</v>
      </c>
      <c r="D13" s="269">
        <v>0</v>
      </c>
      <c r="E13" s="269">
        <v>0</v>
      </c>
      <c r="F13" s="269">
        <v>0</v>
      </c>
      <c r="G13" s="269">
        <v>0</v>
      </c>
      <c r="H13" s="269">
        <v>0</v>
      </c>
      <c r="I13" s="269">
        <v>0</v>
      </c>
      <c r="J13" s="269">
        <v>0</v>
      </c>
    </row>
    <row r="14" spans="1:13">
      <c r="A14" s="114" t="s">
        <v>348</v>
      </c>
      <c r="B14" s="141" t="s">
        <v>14</v>
      </c>
      <c r="C14" s="101" t="s">
        <v>376</v>
      </c>
      <c r="D14" s="269">
        <v>0</v>
      </c>
      <c r="E14" s="269">
        <v>0</v>
      </c>
      <c r="F14" s="269">
        <v>0</v>
      </c>
      <c r="G14" s="269">
        <v>0</v>
      </c>
      <c r="H14" s="269">
        <v>0</v>
      </c>
      <c r="I14" s="269">
        <v>0</v>
      </c>
      <c r="J14" s="269">
        <v>0</v>
      </c>
    </row>
    <row r="15" spans="1:13">
      <c r="A15" s="114" t="s">
        <v>349</v>
      </c>
      <c r="B15" s="141" t="s">
        <v>15</v>
      </c>
      <c r="C15" s="101" t="s">
        <v>377</v>
      </c>
      <c r="D15" s="269">
        <v>0</v>
      </c>
      <c r="E15" s="269">
        <v>0</v>
      </c>
      <c r="F15" s="269">
        <v>0</v>
      </c>
      <c r="G15" s="269">
        <v>0</v>
      </c>
      <c r="H15" s="269">
        <v>0</v>
      </c>
      <c r="I15" s="269">
        <v>0</v>
      </c>
      <c r="J15" s="269">
        <v>0</v>
      </c>
    </row>
    <row r="16" spans="1:13">
      <c r="A16" s="114" t="s">
        <v>350</v>
      </c>
      <c r="B16" s="141" t="s">
        <v>16</v>
      </c>
      <c r="C16" s="101" t="s">
        <v>378</v>
      </c>
      <c r="D16" s="269">
        <v>0</v>
      </c>
      <c r="E16" s="269">
        <v>0</v>
      </c>
      <c r="F16" s="269">
        <v>0</v>
      </c>
      <c r="G16" s="269">
        <v>0</v>
      </c>
      <c r="H16" s="269">
        <v>0</v>
      </c>
      <c r="I16" s="269">
        <v>0</v>
      </c>
      <c r="J16" s="269">
        <v>0</v>
      </c>
    </row>
    <row r="17" spans="1:10">
      <c r="A17" s="114" t="s">
        <v>351</v>
      </c>
      <c r="B17" s="141" t="s">
        <v>17</v>
      </c>
      <c r="C17" s="101" t="s">
        <v>379</v>
      </c>
      <c r="D17" s="140">
        <v>428</v>
      </c>
      <c r="E17" s="140">
        <v>18</v>
      </c>
      <c r="F17" s="140">
        <v>4</v>
      </c>
      <c r="G17" s="140">
        <v>344</v>
      </c>
      <c r="H17" s="140">
        <v>49</v>
      </c>
      <c r="I17" s="140">
        <v>66</v>
      </c>
      <c r="J17" s="140">
        <v>15</v>
      </c>
    </row>
    <row r="18" spans="1:10">
      <c r="A18" s="114" t="s">
        <v>352</v>
      </c>
      <c r="B18" s="141" t="s">
        <v>18</v>
      </c>
      <c r="C18" s="101" t="s">
        <v>380</v>
      </c>
      <c r="D18" s="269">
        <v>0</v>
      </c>
      <c r="E18" s="269">
        <v>0</v>
      </c>
      <c r="F18" s="269">
        <v>0</v>
      </c>
      <c r="G18" s="269">
        <v>0</v>
      </c>
      <c r="H18" s="269">
        <v>0</v>
      </c>
      <c r="I18" s="269">
        <v>0</v>
      </c>
      <c r="J18" s="269">
        <v>0</v>
      </c>
    </row>
    <row r="19" spans="1:10">
      <c r="A19" s="114" t="s">
        <v>353</v>
      </c>
      <c r="B19" s="141" t="s">
        <v>19</v>
      </c>
      <c r="C19" s="101" t="s">
        <v>381</v>
      </c>
      <c r="D19" s="140">
        <v>685</v>
      </c>
      <c r="E19" s="140">
        <v>2</v>
      </c>
      <c r="F19" s="140">
        <v>2</v>
      </c>
      <c r="G19" s="140">
        <v>570</v>
      </c>
      <c r="H19" s="140">
        <v>101</v>
      </c>
      <c r="I19" s="140">
        <v>113</v>
      </c>
      <c r="J19" s="140">
        <v>47</v>
      </c>
    </row>
    <row r="20" spans="1:10">
      <c r="A20" s="114" t="s">
        <v>354</v>
      </c>
      <c r="B20" s="141" t="s">
        <v>20</v>
      </c>
      <c r="C20" s="101" t="s">
        <v>382</v>
      </c>
      <c r="D20" s="269">
        <v>0</v>
      </c>
      <c r="E20" s="269">
        <v>0</v>
      </c>
      <c r="F20" s="269">
        <v>0</v>
      </c>
      <c r="G20" s="269">
        <v>0</v>
      </c>
      <c r="H20" s="269">
        <v>0</v>
      </c>
      <c r="I20" s="269">
        <v>0</v>
      </c>
      <c r="J20" s="269">
        <v>0</v>
      </c>
    </row>
    <row r="21" spans="1:10">
      <c r="A21" s="114" t="s">
        <v>355</v>
      </c>
      <c r="B21" s="141" t="s">
        <v>21</v>
      </c>
      <c r="C21" s="101" t="s">
        <v>383</v>
      </c>
      <c r="D21" s="269">
        <v>0</v>
      </c>
      <c r="E21" s="269">
        <v>0</v>
      </c>
      <c r="F21" s="269">
        <v>0</v>
      </c>
      <c r="G21" s="269">
        <v>0</v>
      </c>
      <c r="H21" s="269">
        <v>0</v>
      </c>
      <c r="I21" s="269">
        <v>0</v>
      </c>
      <c r="J21" s="269">
        <v>0</v>
      </c>
    </row>
    <row r="22" spans="1:10" ht="30" customHeight="1">
      <c r="A22" s="108" t="s">
        <v>356</v>
      </c>
      <c r="B22" s="141" t="s">
        <v>22</v>
      </c>
      <c r="C22" s="101" t="s">
        <v>384</v>
      </c>
      <c r="D22" s="269">
        <v>0</v>
      </c>
      <c r="E22" s="269">
        <v>0</v>
      </c>
      <c r="F22" s="269">
        <v>0</v>
      </c>
      <c r="G22" s="269">
        <v>0</v>
      </c>
      <c r="H22" s="269">
        <v>0</v>
      </c>
      <c r="I22" s="269">
        <v>0</v>
      </c>
      <c r="J22" s="269">
        <v>0</v>
      </c>
    </row>
    <row r="23" spans="1:10" ht="45">
      <c r="A23" s="108" t="s">
        <v>357</v>
      </c>
      <c r="B23" s="141" t="s">
        <v>23</v>
      </c>
      <c r="C23" s="101" t="s">
        <v>385</v>
      </c>
      <c r="D23" s="269">
        <v>0</v>
      </c>
      <c r="E23" s="269">
        <v>0</v>
      </c>
      <c r="F23" s="269">
        <v>0</v>
      </c>
      <c r="G23" s="269">
        <v>0</v>
      </c>
      <c r="H23" s="269">
        <v>0</v>
      </c>
      <c r="I23" s="269">
        <v>0</v>
      </c>
      <c r="J23" s="269">
        <v>0</v>
      </c>
    </row>
    <row r="24" spans="1:10" ht="30">
      <c r="A24" s="108" t="s">
        <v>358</v>
      </c>
      <c r="B24" s="141" t="s">
        <v>24</v>
      </c>
      <c r="C24" s="101" t="s">
        <v>386</v>
      </c>
      <c r="D24" s="132">
        <v>96</v>
      </c>
      <c r="E24" s="269">
        <v>0</v>
      </c>
      <c r="F24" s="269">
        <v>0</v>
      </c>
      <c r="G24" s="132">
        <v>77</v>
      </c>
      <c r="H24" s="132">
        <v>40</v>
      </c>
      <c r="I24" s="132">
        <v>19</v>
      </c>
      <c r="J24" s="132">
        <v>13</v>
      </c>
    </row>
    <row r="25" spans="1:10" ht="30">
      <c r="A25" s="108" t="s">
        <v>359</v>
      </c>
      <c r="B25" s="141" t="s">
        <v>25</v>
      </c>
      <c r="C25" s="101" t="s">
        <v>387</v>
      </c>
      <c r="D25" s="269">
        <v>0</v>
      </c>
      <c r="E25" s="269">
        <v>0</v>
      </c>
      <c r="F25" s="269">
        <v>0</v>
      </c>
      <c r="G25" s="269">
        <v>0</v>
      </c>
      <c r="H25" s="269">
        <v>0</v>
      </c>
      <c r="I25" s="269">
        <v>0</v>
      </c>
      <c r="J25" s="269">
        <v>0</v>
      </c>
    </row>
    <row r="26" spans="1:10">
      <c r="A26" s="108" t="s">
        <v>360</v>
      </c>
      <c r="B26" s="141" t="s">
        <v>26</v>
      </c>
      <c r="C26" s="101" t="s">
        <v>388</v>
      </c>
      <c r="D26" s="269">
        <v>0</v>
      </c>
      <c r="E26" s="269">
        <v>0</v>
      </c>
      <c r="F26" s="269">
        <v>0</v>
      </c>
      <c r="G26" s="269">
        <v>0</v>
      </c>
      <c r="H26" s="269">
        <v>0</v>
      </c>
      <c r="I26" s="269">
        <v>0</v>
      </c>
      <c r="J26" s="269">
        <v>0</v>
      </c>
    </row>
    <row r="27" spans="1:10">
      <c r="A27" s="108" t="s">
        <v>361</v>
      </c>
      <c r="B27" s="141" t="s">
        <v>27</v>
      </c>
      <c r="C27" s="101" t="s">
        <v>389</v>
      </c>
      <c r="D27" s="269">
        <v>0</v>
      </c>
      <c r="E27" s="269">
        <v>0</v>
      </c>
      <c r="F27" s="269">
        <v>0</v>
      </c>
      <c r="G27" s="269">
        <v>0</v>
      </c>
      <c r="H27" s="269">
        <v>0</v>
      </c>
      <c r="I27" s="269">
        <v>0</v>
      </c>
      <c r="J27" s="269">
        <v>0</v>
      </c>
    </row>
    <row r="28" spans="1:10">
      <c r="A28" s="108" t="s">
        <v>362</v>
      </c>
      <c r="B28" s="141" t="s">
        <v>28</v>
      </c>
      <c r="C28" s="101" t="s">
        <v>390</v>
      </c>
      <c r="D28" s="269">
        <v>0</v>
      </c>
      <c r="E28" s="269">
        <v>0</v>
      </c>
      <c r="F28" s="269">
        <v>0</v>
      </c>
      <c r="G28" s="269">
        <v>0</v>
      </c>
      <c r="H28" s="269">
        <v>0</v>
      </c>
      <c r="I28" s="269">
        <v>0</v>
      </c>
      <c r="J28" s="269">
        <v>0</v>
      </c>
    </row>
    <row r="29" spans="1:10" ht="17.25" customHeight="1">
      <c r="A29" s="108" t="s">
        <v>363</v>
      </c>
      <c r="B29" s="141" t="s">
        <v>29</v>
      </c>
      <c r="C29" s="101" t="s">
        <v>391</v>
      </c>
      <c r="D29" s="269">
        <v>0</v>
      </c>
      <c r="E29" s="269">
        <v>0</v>
      </c>
      <c r="F29" s="269">
        <v>0</v>
      </c>
      <c r="G29" s="269">
        <v>0</v>
      </c>
      <c r="H29" s="269">
        <v>0</v>
      </c>
      <c r="I29" s="269">
        <v>0</v>
      </c>
      <c r="J29" s="269">
        <v>0</v>
      </c>
    </row>
    <row r="30" spans="1:10" ht="30">
      <c r="A30" s="108" t="s">
        <v>364</v>
      </c>
      <c r="B30" s="141" t="s">
        <v>30</v>
      </c>
      <c r="C30" s="101" t="s">
        <v>392</v>
      </c>
      <c r="D30" s="132">
        <v>242</v>
      </c>
      <c r="E30" s="269">
        <v>0</v>
      </c>
      <c r="F30" s="269">
        <v>0</v>
      </c>
      <c r="G30" s="132">
        <v>215</v>
      </c>
      <c r="H30" s="132">
        <v>68</v>
      </c>
      <c r="I30" s="132">
        <v>27</v>
      </c>
      <c r="J30" s="132">
        <v>12</v>
      </c>
    </row>
    <row r="31" spans="1:10">
      <c r="A31" s="114" t="s">
        <v>365</v>
      </c>
      <c r="B31" s="141" t="s">
        <v>31</v>
      </c>
      <c r="C31" s="101" t="s">
        <v>393</v>
      </c>
      <c r="D31" s="269">
        <v>0</v>
      </c>
      <c r="E31" s="269">
        <v>0</v>
      </c>
      <c r="F31" s="269">
        <v>0</v>
      </c>
      <c r="G31" s="269">
        <v>0</v>
      </c>
      <c r="H31" s="269">
        <v>0</v>
      </c>
      <c r="I31" s="269">
        <v>0</v>
      </c>
      <c r="J31" s="269">
        <v>0</v>
      </c>
    </row>
    <row r="32" spans="1:10" ht="30">
      <c r="A32" s="108" t="s">
        <v>366</v>
      </c>
      <c r="B32" s="141" t="s">
        <v>32</v>
      </c>
      <c r="C32" s="101" t="s">
        <v>394</v>
      </c>
      <c r="D32" s="132">
        <v>252</v>
      </c>
      <c r="E32" s="132">
        <v>11</v>
      </c>
      <c r="F32" s="132">
        <v>8</v>
      </c>
      <c r="G32" s="132">
        <v>205</v>
      </c>
      <c r="H32" s="132">
        <v>45</v>
      </c>
      <c r="I32" s="132">
        <v>36</v>
      </c>
      <c r="J32" s="132">
        <v>14</v>
      </c>
    </row>
    <row r="33" spans="1:14">
      <c r="A33" s="108" t="s">
        <v>367</v>
      </c>
      <c r="B33" s="141" t="s">
        <v>316</v>
      </c>
      <c r="C33" s="101" t="s">
        <v>395</v>
      </c>
      <c r="D33" s="269">
        <v>0</v>
      </c>
      <c r="E33" s="269">
        <v>0</v>
      </c>
      <c r="F33" s="269">
        <v>0</v>
      </c>
      <c r="G33" s="269">
        <v>0</v>
      </c>
      <c r="H33" s="269">
        <v>0</v>
      </c>
      <c r="I33" s="269">
        <v>0</v>
      </c>
      <c r="J33" s="269">
        <v>0</v>
      </c>
    </row>
    <row r="34" spans="1:14" ht="30">
      <c r="A34" s="108" t="s">
        <v>368</v>
      </c>
      <c r="B34" s="141" t="s">
        <v>317</v>
      </c>
      <c r="C34" s="101" t="s">
        <v>396</v>
      </c>
      <c r="D34" s="269">
        <v>0</v>
      </c>
      <c r="E34" s="269">
        <v>0</v>
      </c>
      <c r="F34" s="269">
        <v>0</v>
      </c>
      <c r="G34" s="269">
        <v>0</v>
      </c>
      <c r="H34" s="269">
        <v>0</v>
      </c>
      <c r="I34" s="269">
        <v>0</v>
      </c>
      <c r="J34" s="269">
        <v>0</v>
      </c>
    </row>
    <row r="35" spans="1:14" ht="45">
      <c r="A35" s="108" t="s">
        <v>369</v>
      </c>
      <c r="B35" s="141" t="s">
        <v>318</v>
      </c>
      <c r="C35" s="101" t="s">
        <v>397</v>
      </c>
      <c r="D35" s="132">
        <v>157</v>
      </c>
      <c r="E35" s="132">
        <v>6</v>
      </c>
      <c r="F35" s="132">
        <v>6</v>
      </c>
      <c r="G35" s="132">
        <v>124</v>
      </c>
      <c r="H35" s="132">
        <v>54</v>
      </c>
      <c r="I35" s="132">
        <v>27</v>
      </c>
      <c r="J35" s="132">
        <v>12</v>
      </c>
    </row>
    <row r="36" spans="1:14">
      <c r="A36" s="108" t="s">
        <v>370</v>
      </c>
      <c r="B36" s="141" t="s">
        <v>319</v>
      </c>
      <c r="C36" s="101" t="s">
        <v>398</v>
      </c>
      <c r="D36" s="269">
        <v>0</v>
      </c>
      <c r="E36" s="269">
        <v>0</v>
      </c>
      <c r="F36" s="269">
        <v>0</v>
      </c>
      <c r="G36" s="269">
        <v>0</v>
      </c>
      <c r="H36" s="269">
        <v>0</v>
      </c>
      <c r="I36" s="269">
        <v>0</v>
      </c>
      <c r="J36" s="269">
        <v>0</v>
      </c>
    </row>
    <row r="37" spans="1:14" ht="60">
      <c r="A37" s="108" t="s">
        <v>371</v>
      </c>
      <c r="B37" s="141" t="s">
        <v>320</v>
      </c>
      <c r="C37" s="101" t="s">
        <v>399</v>
      </c>
      <c r="D37" s="269">
        <v>0</v>
      </c>
      <c r="E37" s="269">
        <v>0</v>
      </c>
      <c r="F37" s="269">
        <v>0</v>
      </c>
      <c r="G37" s="269">
        <v>0</v>
      </c>
      <c r="H37" s="269">
        <v>0</v>
      </c>
      <c r="I37" s="269">
        <v>0</v>
      </c>
      <c r="J37" s="269">
        <v>0</v>
      </c>
    </row>
    <row r="39" spans="1:14" ht="15.75" customHeight="1">
      <c r="A39" s="330" t="s">
        <v>400</v>
      </c>
      <c r="B39" s="330"/>
      <c r="C39" s="330"/>
      <c r="D39" s="330"/>
      <c r="E39" s="15"/>
      <c r="F39" s="332" t="s">
        <v>1446</v>
      </c>
      <c r="G39" s="332"/>
      <c r="H39" s="161"/>
      <c r="I39" s="161"/>
      <c r="J39" s="161"/>
      <c r="K39" s="161"/>
      <c r="L39" s="161"/>
      <c r="M39" s="161"/>
      <c r="N39" s="161"/>
    </row>
    <row r="41" spans="1:14">
      <c r="A41" s="398" t="s">
        <v>480</v>
      </c>
      <c r="B41" s="398"/>
      <c r="C41" s="398"/>
      <c r="D41" s="398"/>
      <c r="E41" s="124"/>
      <c r="F41" s="401" t="s">
        <v>850</v>
      </c>
      <c r="G41" s="401"/>
      <c r="H41" s="161"/>
      <c r="I41" s="161"/>
      <c r="J41" s="161"/>
      <c r="K41" s="124"/>
    </row>
  </sheetData>
  <mergeCells count="14">
    <mergeCell ref="A1:H1"/>
    <mergeCell ref="A39:D39"/>
    <mergeCell ref="A41:D41"/>
    <mergeCell ref="A3:J4"/>
    <mergeCell ref="E7:F7"/>
    <mergeCell ref="G7:H7"/>
    <mergeCell ref="I7:J7"/>
    <mergeCell ref="E6:J6"/>
    <mergeCell ref="D6:D8"/>
    <mergeCell ref="C6:C8"/>
    <mergeCell ref="B6:B8"/>
    <mergeCell ref="A6:A8"/>
    <mergeCell ref="F39:G39"/>
    <mergeCell ref="F41:G4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dimension ref="A1:C15"/>
  <sheetViews>
    <sheetView workbookViewId="0">
      <selection activeCell="C11" sqref="C11"/>
    </sheetView>
  </sheetViews>
  <sheetFormatPr defaultRowHeight="15"/>
  <cols>
    <col min="1" max="1" width="63.28515625" customWidth="1"/>
    <col min="2" max="2" width="8.28515625" customWidth="1"/>
    <col min="3" max="3" width="15.140625" customWidth="1"/>
  </cols>
  <sheetData>
    <row r="1" spans="1:3" ht="35.450000000000003" customHeight="1">
      <c r="A1" s="331" t="s">
        <v>1528</v>
      </c>
      <c r="B1" s="331"/>
      <c r="C1" s="64" t="s">
        <v>210</v>
      </c>
    </row>
    <row r="2" spans="1:3" ht="15.75">
      <c r="A2" s="61"/>
      <c r="B2" s="61"/>
      <c r="C2" s="61"/>
    </row>
    <row r="3" spans="1:3" ht="38.25" customHeight="1">
      <c r="A3" s="326" t="s">
        <v>532</v>
      </c>
      <c r="B3" s="326"/>
      <c r="C3" s="326"/>
    </row>
    <row r="4" spans="1:3" ht="31.5">
      <c r="A4" s="84" t="s">
        <v>6</v>
      </c>
      <c r="B4" s="59" t="s">
        <v>133</v>
      </c>
      <c r="C4" s="85" t="s">
        <v>8</v>
      </c>
    </row>
    <row r="5" spans="1:3" ht="31.5">
      <c r="A5" s="89" t="s">
        <v>214</v>
      </c>
      <c r="B5" s="67">
        <v>1</v>
      </c>
      <c r="C5" s="125">
        <v>1</v>
      </c>
    </row>
    <row r="6" spans="1:3" ht="15.75">
      <c r="A6" s="88" t="s">
        <v>211</v>
      </c>
      <c r="B6" s="67">
        <v>2</v>
      </c>
      <c r="C6" s="125">
        <v>0</v>
      </c>
    </row>
    <row r="7" spans="1:3" ht="31.5">
      <c r="A7" s="86" t="s">
        <v>212</v>
      </c>
      <c r="B7" s="67">
        <v>3</v>
      </c>
      <c r="C7" s="125">
        <f>1+1</f>
        <v>2</v>
      </c>
    </row>
    <row r="8" spans="1:3" ht="15.75">
      <c r="A8" s="88" t="s">
        <v>211</v>
      </c>
      <c r="B8" s="67">
        <v>4</v>
      </c>
      <c r="C8" s="125">
        <f>1+1</f>
        <v>2</v>
      </c>
    </row>
    <row r="9" spans="1:3" ht="31.5">
      <c r="A9" s="89" t="s">
        <v>215</v>
      </c>
      <c r="B9" s="67">
        <v>5</v>
      </c>
      <c r="C9" s="125">
        <v>2</v>
      </c>
    </row>
    <row r="10" spans="1:3" ht="15.75">
      <c r="A10" s="88" t="s">
        <v>211</v>
      </c>
      <c r="B10" s="67">
        <v>6</v>
      </c>
      <c r="C10" s="125">
        <v>2</v>
      </c>
    </row>
    <row r="11" spans="1:3" ht="47.25">
      <c r="A11" s="89" t="s">
        <v>216</v>
      </c>
      <c r="B11" s="67">
        <v>7</v>
      </c>
      <c r="C11" s="125">
        <v>182</v>
      </c>
    </row>
    <row r="12" spans="1:3" ht="15.75">
      <c r="A12" s="88" t="s">
        <v>213</v>
      </c>
      <c r="B12" s="67">
        <v>8</v>
      </c>
      <c r="C12" s="125">
        <v>1</v>
      </c>
    </row>
    <row r="13" spans="1:3" ht="15.75">
      <c r="A13" s="81"/>
      <c r="B13" s="82"/>
      <c r="C13" s="83"/>
    </row>
    <row r="14" spans="1:3" ht="15.75">
      <c r="A14" s="61"/>
      <c r="B14" s="61"/>
      <c r="C14" s="61"/>
    </row>
    <row r="15" spans="1:3" ht="25.5" customHeight="1">
      <c r="A15" s="330" t="s">
        <v>400</v>
      </c>
      <c r="B15" s="330"/>
      <c r="C15" s="264" t="s">
        <v>1446</v>
      </c>
    </row>
  </sheetData>
  <mergeCells count="3">
    <mergeCell ref="A1:B1"/>
    <mergeCell ref="A3:C3"/>
    <mergeCell ref="A15:B1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C24"/>
  <sheetViews>
    <sheetView workbookViewId="0">
      <selection activeCell="C19" sqref="C19"/>
    </sheetView>
  </sheetViews>
  <sheetFormatPr defaultRowHeight="15"/>
  <cols>
    <col min="1" max="1" width="63.28515625" customWidth="1"/>
    <col min="2" max="2" width="8.28515625" customWidth="1"/>
    <col min="3" max="3" width="15.140625" customWidth="1"/>
  </cols>
  <sheetData>
    <row r="1" spans="1:3" ht="40.9" customHeight="1">
      <c r="A1" s="331" t="s">
        <v>1528</v>
      </c>
      <c r="B1" s="331"/>
      <c r="C1" s="64" t="s">
        <v>217</v>
      </c>
    </row>
    <row r="2" spans="1:3" ht="38.25" customHeight="1">
      <c r="A2" s="370" t="s">
        <v>482</v>
      </c>
      <c r="B2" s="370"/>
      <c r="C2" s="370"/>
    </row>
    <row r="3" spans="1:3" ht="31.5">
      <c r="A3" s="84" t="s">
        <v>6</v>
      </c>
      <c r="B3" s="59" t="s">
        <v>133</v>
      </c>
      <c r="C3" s="85" t="s">
        <v>8</v>
      </c>
    </row>
    <row r="4" spans="1:3" ht="31.5">
      <c r="A4" s="89" t="s">
        <v>228</v>
      </c>
      <c r="B4" s="67">
        <v>1</v>
      </c>
      <c r="C4" s="69">
        <f>22+7+21+23+18</f>
        <v>91</v>
      </c>
    </row>
    <row r="5" spans="1:3" ht="15.75">
      <c r="A5" s="88" t="s">
        <v>218</v>
      </c>
      <c r="B5" s="67">
        <v>2</v>
      </c>
      <c r="C5" s="69">
        <f>22+7+21+22+12</f>
        <v>84</v>
      </c>
    </row>
    <row r="6" spans="1:3" ht="31.5">
      <c r="A6" s="89" t="s">
        <v>229</v>
      </c>
      <c r="B6" s="67">
        <v>3</v>
      </c>
      <c r="C6" s="69">
        <f>37+1</f>
        <v>38</v>
      </c>
    </row>
    <row r="7" spans="1:3" ht="15.75">
      <c r="A7" s="88" t="s">
        <v>218</v>
      </c>
      <c r="B7" s="67">
        <v>4</v>
      </c>
      <c r="C7" s="69" t="s">
        <v>564</v>
      </c>
    </row>
    <row r="8" spans="1:3" ht="15.75">
      <c r="A8" s="89" t="s">
        <v>230</v>
      </c>
      <c r="B8" s="67">
        <v>5</v>
      </c>
      <c r="C8" s="69">
        <v>92</v>
      </c>
    </row>
    <row r="9" spans="1:3" ht="15.75">
      <c r="A9" s="88" t="s">
        <v>219</v>
      </c>
      <c r="B9" s="67">
        <v>6</v>
      </c>
      <c r="C9" s="126">
        <f>1+1</f>
        <v>2</v>
      </c>
    </row>
    <row r="10" spans="1:3" ht="15.75">
      <c r="A10" s="88" t="s">
        <v>220</v>
      </c>
      <c r="B10" s="67">
        <v>7</v>
      </c>
      <c r="C10" s="69">
        <v>72</v>
      </c>
    </row>
    <row r="11" spans="1:3" ht="31.5">
      <c r="A11" s="89" t="s">
        <v>232</v>
      </c>
      <c r="B11" s="67">
        <v>8</v>
      </c>
      <c r="C11" s="69">
        <v>27</v>
      </c>
    </row>
    <row r="12" spans="1:3" ht="47.25">
      <c r="A12" s="34" t="s">
        <v>221</v>
      </c>
      <c r="B12" s="67">
        <v>9</v>
      </c>
      <c r="C12" s="138">
        <v>2</v>
      </c>
    </row>
    <row r="13" spans="1:3" ht="47.25">
      <c r="A13" s="89" t="s">
        <v>233</v>
      </c>
      <c r="B13" s="67">
        <v>10</v>
      </c>
      <c r="C13" s="138">
        <v>24</v>
      </c>
    </row>
    <row r="14" spans="1:3" ht="47.25">
      <c r="A14" s="34" t="s">
        <v>221</v>
      </c>
      <c r="B14" s="67">
        <v>11</v>
      </c>
      <c r="C14" s="138">
        <v>2</v>
      </c>
    </row>
    <row r="15" spans="1:3" ht="15.75">
      <c r="A15" s="87" t="s">
        <v>222</v>
      </c>
      <c r="B15" s="67">
        <v>12</v>
      </c>
      <c r="C15" s="69">
        <v>5</v>
      </c>
    </row>
    <row r="16" spans="1:3" ht="31.5">
      <c r="A16" s="86" t="s">
        <v>223</v>
      </c>
      <c r="B16" s="67">
        <v>13</v>
      </c>
      <c r="C16" s="126">
        <v>3</v>
      </c>
    </row>
    <row r="17" spans="1:3" ht="31.5">
      <c r="A17" s="86" t="s">
        <v>224</v>
      </c>
      <c r="B17" s="67">
        <v>14</v>
      </c>
      <c r="C17" s="126">
        <v>0</v>
      </c>
    </row>
    <row r="18" spans="1:3" ht="31.5">
      <c r="A18" s="89" t="s">
        <v>231</v>
      </c>
      <c r="B18" s="67">
        <v>15</v>
      </c>
      <c r="C18" s="138">
        <v>27</v>
      </c>
    </row>
    <row r="19" spans="1:3" ht="15.75">
      <c r="A19" s="88" t="s">
        <v>225</v>
      </c>
      <c r="B19" s="67">
        <v>16</v>
      </c>
      <c r="C19" s="69">
        <v>5</v>
      </c>
    </row>
    <row r="20" spans="1:3" ht="31.5">
      <c r="A20" s="87" t="s">
        <v>226</v>
      </c>
      <c r="B20" s="67">
        <v>17</v>
      </c>
      <c r="C20" s="126">
        <v>0</v>
      </c>
    </row>
    <row r="21" spans="1:3" ht="31.5">
      <c r="A21" s="87" t="s">
        <v>227</v>
      </c>
      <c r="B21" s="67">
        <v>18</v>
      </c>
      <c r="C21" s="126">
        <v>0</v>
      </c>
    </row>
    <row r="22" spans="1:3" ht="15.75">
      <c r="A22" s="81"/>
      <c r="B22" s="82"/>
      <c r="C22" s="83"/>
    </row>
    <row r="23" spans="1:3" ht="15.75">
      <c r="A23" s="61"/>
      <c r="B23" s="61"/>
      <c r="C23" s="61"/>
    </row>
    <row r="24" spans="1:3" ht="25.5" customHeight="1">
      <c r="A24" s="330" t="s">
        <v>400</v>
      </c>
      <c r="B24" s="330"/>
      <c r="C24" s="265" t="s">
        <v>1446</v>
      </c>
    </row>
  </sheetData>
  <mergeCells count="3">
    <mergeCell ref="A1:B1"/>
    <mergeCell ref="A2:C2"/>
    <mergeCell ref="A24:B2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9"/>
  <sheetViews>
    <sheetView workbookViewId="0">
      <selection activeCell="D13" sqref="D13"/>
    </sheetView>
  </sheetViews>
  <sheetFormatPr defaultRowHeight="15.75"/>
  <cols>
    <col min="1" max="1" width="36.7109375" style="220" customWidth="1"/>
    <col min="2" max="2" width="7.42578125" style="220" customWidth="1"/>
    <col min="3" max="3" width="17.85546875" style="220" customWidth="1"/>
    <col min="4" max="4" width="16.28515625" style="220" customWidth="1"/>
    <col min="5" max="5" width="17.7109375" style="220" customWidth="1"/>
    <col min="6" max="6" width="18.140625" style="220" customWidth="1"/>
  </cols>
  <sheetData>
    <row r="1" spans="1:6" ht="39.6" customHeight="1">
      <c r="A1" s="331" t="s">
        <v>1528</v>
      </c>
      <c r="B1" s="331"/>
      <c r="C1" s="331"/>
      <c r="D1" s="331"/>
      <c r="E1" s="219"/>
      <c r="F1" s="220" t="s">
        <v>528</v>
      </c>
    </row>
    <row r="2" spans="1:6" ht="57.6" customHeight="1">
      <c r="A2" s="326" t="s">
        <v>524</v>
      </c>
      <c r="B2" s="326"/>
      <c r="C2" s="326"/>
      <c r="D2" s="326"/>
      <c r="E2" s="326"/>
      <c r="F2" s="326"/>
    </row>
    <row r="3" spans="1:6" ht="78.75">
      <c r="A3" s="33" t="s">
        <v>6</v>
      </c>
      <c r="B3" s="217" t="s">
        <v>7</v>
      </c>
      <c r="C3" s="223" t="s">
        <v>525</v>
      </c>
      <c r="D3" s="223" t="s">
        <v>526</v>
      </c>
      <c r="E3" s="223" t="s">
        <v>527</v>
      </c>
      <c r="F3" s="223" t="s">
        <v>526</v>
      </c>
    </row>
    <row r="4" spans="1:6">
      <c r="A4" s="40" t="s">
        <v>112</v>
      </c>
      <c r="B4" s="20" t="s">
        <v>9</v>
      </c>
      <c r="C4" s="280" t="s">
        <v>1598</v>
      </c>
      <c r="D4" s="280" t="s">
        <v>1599</v>
      </c>
      <c r="E4" s="280" t="s">
        <v>1600</v>
      </c>
      <c r="F4" s="280" t="s">
        <v>1601</v>
      </c>
    </row>
    <row r="5" spans="1:6">
      <c r="A5" s="43"/>
      <c r="B5" s="219"/>
      <c r="C5" s="219"/>
      <c r="D5" s="219"/>
      <c r="E5" s="219"/>
      <c r="F5" s="219"/>
    </row>
    <row r="7" spans="1:6">
      <c r="A7" s="218" t="s">
        <v>400</v>
      </c>
      <c r="B7" s="428" t="s">
        <v>1446</v>
      </c>
      <c r="C7" s="428"/>
      <c r="D7" s="330"/>
      <c r="E7" s="330"/>
      <c r="F7" s="330"/>
    </row>
    <row r="8" spans="1:6">
      <c r="A8" s="218"/>
      <c r="B8" s="281"/>
      <c r="C8" s="281"/>
      <c r="D8" s="218"/>
      <c r="E8" s="218"/>
      <c r="F8" s="218"/>
    </row>
    <row r="9" spans="1:6">
      <c r="A9" s="218" t="s">
        <v>416</v>
      </c>
      <c r="B9" s="428" t="s">
        <v>1465</v>
      </c>
      <c r="C9" s="428"/>
      <c r="D9" s="330"/>
      <c r="E9" s="330"/>
      <c r="F9" s="330"/>
    </row>
  </sheetData>
  <mergeCells count="6">
    <mergeCell ref="A1:D1"/>
    <mergeCell ref="A2:F2"/>
    <mergeCell ref="D7:F7"/>
    <mergeCell ref="D9:F9"/>
    <mergeCell ref="B7:C7"/>
    <mergeCell ref="B9:C9"/>
  </mergeCells>
  <printOptions horizontalCentered="1"/>
  <pageMargins left="0.70866141732283472" right="0.31496062992125984" top="0.55118110236220474" bottom="0.55118110236220474"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dimension ref="A1:C50"/>
  <sheetViews>
    <sheetView topLeftCell="A19" workbookViewId="0">
      <selection activeCell="C41" sqref="C41"/>
    </sheetView>
  </sheetViews>
  <sheetFormatPr defaultRowHeight="15"/>
  <cols>
    <col min="1" max="1" width="65.140625" customWidth="1"/>
    <col min="2" max="2" width="7" customWidth="1"/>
    <col min="3" max="3" width="15" customWidth="1"/>
  </cols>
  <sheetData>
    <row r="1" spans="1:3" ht="28.15" customHeight="1">
      <c r="A1" s="399" t="s">
        <v>511</v>
      </c>
      <c r="B1" s="399"/>
      <c r="C1" s="399"/>
    </row>
    <row r="2" spans="1:3">
      <c r="A2" s="90"/>
      <c r="B2" s="90"/>
      <c r="C2" s="90"/>
    </row>
    <row r="3" spans="1:3" ht="15.75">
      <c r="A3" s="331" t="s">
        <v>1528</v>
      </c>
      <c r="B3" s="331"/>
      <c r="C3" s="64" t="s">
        <v>234</v>
      </c>
    </row>
    <row r="4" spans="1:3" ht="16.899999999999999" customHeight="1">
      <c r="A4" s="326"/>
      <c r="B4" s="326"/>
      <c r="C4" s="326"/>
    </row>
    <row r="5" spans="1:3" ht="30">
      <c r="A5" s="84" t="s">
        <v>6</v>
      </c>
      <c r="B5" s="60" t="s">
        <v>253</v>
      </c>
      <c r="C5" s="85" t="s">
        <v>8</v>
      </c>
    </row>
    <row r="6" spans="1:3" ht="15.75">
      <c r="A6" s="91" t="s">
        <v>235</v>
      </c>
      <c r="B6" s="67">
        <v>1</v>
      </c>
      <c r="C6" s="69">
        <v>10</v>
      </c>
    </row>
    <row r="7" spans="1:3" ht="15.75">
      <c r="A7" s="92" t="s">
        <v>262</v>
      </c>
      <c r="B7" s="67">
        <v>2</v>
      </c>
      <c r="C7" s="126">
        <v>0</v>
      </c>
    </row>
    <row r="8" spans="1:3" ht="15.75">
      <c r="A8" s="92" t="s">
        <v>263</v>
      </c>
      <c r="B8" s="67">
        <v>3</v>
      </c>
      <c r="C8" s="69">
        <v>10</v>
      </c>
    </row>
    <row r="9" spans="1:3" ht="31.5">
      <c r="A9" s="91" t="s">
        <v>236</v>
      </c>
      <c r="B9" s="67">
        <v>4</v>
      </c>
      <c r="C9" s="69">
        <v>243</v>
      </c>
    </row>
    <row r="10" spans="1:3" ht="15.75">
      <c r="A10" s="92" t="s">
        <v>264</v>
      </c>
      <c r="B10" s="67">
        <v>5</v>
      </c>
      <c r="C10" s="69">
        <v>25</v>
      </c>
    </row>
    <row r="11" spans="1:3" ht="15.75">
      <c r="A11" s="92" t="s">
        <v>265</v>
      </c>
      <c r="B11" s="67">
        <v>6</v>
      </c>
      <c r="C11" s="69">
        <v>218</v>
      </c>
    </row>
    <row r="12" spans="1:3" ht="15.75">
      <c r="A12" s="91" t="s">
        <v>237</v>
      </c>
      <c r="B12" s="67">
        <v>7</v>
      </c>
      <c r="C12" s="69">
        <v>26</v>
      </c>
    </row>
    <row r="13" spans="1:3" ht="15.75">
      <c r="A13" s="92" t="s">
        <v>266</v>
      </c>
      <c r="B13" s="67">
        <v>8</v>
      </c>
      <c r="C13" s="69">
        <f>4+16</f>
        <v>20</v>
      </c>
    </row>
    <row r="14" spans="1:3" ht="15.75">
      <c r="A14" s="92" t="s">
        <v>247</v>
      </c>
      <c r="B14" s="67">
        <v>9</v>
      </c>
      <c r="C14" s="69">
        <v>10</v>
      </c>
    </row>
    <row r="15" spans="1:3" ht="15.75">
      <c r="A15" s="97" t="s">
        <v>257</v>
      </c>
      <c r="B15" s="67">
        <v>10</v>
      </c>
      <c r="C15" s="69">
        <f>1+1+8</f>
        <v>10</v>
      </c>
    </row>
    <row r="16" spans="1:3" ht="31.5">
      <c r="A16" s="98" t="s">
        <v>258</v>
      </c>
      <c r="B16" s="67">
        <v>11</v>
      </c>
      <c r="C16" s="126">
        <v>0</v>
      </c>
    </row>
    <row r="17" spans="1:3" ht="15.75">
      <c r="A17" s="92" t="s">
        <v>259</v>
      </c>
      <c r="B17" s="67">
        <v>12</v>
      </c>
      <c r="C17" s="126">
        <v>0</v>
      </c>
    </row>
    <row r="18" spans="1:3" ht="31.5" customHeight="1">
      <c r="A18" s="98" t="s">
        <v>260</v>
      </c>
      <c r="B18" s="67">
        <v>13</v>
      </c>
      <c r="C18" s="126">
        <v>3</v>
      </c>
    </row>
    <row r="19" spans="1:3" ht="15.75">
      <c r="A19" s="92" t="s">
        <v>261</v>
      </c>
      <c r="B19" s="67">
        <v>14</v>
      </c>
      <c r="C19" s="69">
        <v>5</v>
      </c>
    </row>
    <row r="20" spans="1:3" ht="15.75">
      <c r="A20" s="91" t="s">
        <v>483</v>
      </c>
      <c r="B20" s="67">
        <v>15</v>
      </c>
      <c r="C20" s="69">
        <v>26</v>
      </c>
    </row>
    <row r="21" spans="1:3" ht="31.5">
      <c r="A21" s="96" t="s">
        <v>529</v>
      </c>
      <c r="B21" s="67">
        <v>16</v>
      </c>
      <c r="C21" s="69">
        <v>192</v>
      </c>
    </row>
    <row r="22" spans="1:3" ht="31.5">
      <c r="A22" s="91" t="s">
        <v>238</v>
      </c>
      <c r="B22" s="67">
        <v>17</v>
      </c>
      <c r="C22" s="126">
        <v>7</v>
      </c>
    </row>
    <row r="23" spans="1:3" ht="15.75">
      <c r="A23" s="91" t="s">
        <v>239</v>
      </c>
      <c r="B23" s="67">
        <v>18</v>
      </c>
      <c r="C23" s="126">
        <v>3</v>
      </c>
    </row>
    <row r="24" spans="1:3" ht="15.75">
      <c r="A24" s="91" t="s">
        <v>240</v>
      </c>
      <c r="B24" s="67">
        <v>19</v>
      </c>
      <c r="C24" s="126">
        <v>0</v>
      </c>
    </row>
    <row r="25" spans="1:3" ht="15.75">
      <c r="A25" s="91" t="s">
        <v>241</v>
      </c>
      <c r="B25" s="67">
        <v>20</v>
      </c>
      <c r="C25" s="126">
        <v>3</v>
      </c>
    </row>
    <row r="26" spans="1:3" ht="15.75">
      <c r="A26" s="91" t="s">
        <v>242</v>
      </c>
      <c r="B26" s="67">
        <v>21</v>
      </c>
      <c r="C26" s="69">
        <v>7</v>
      </c>
    </row>
    <row r="27" spans="1:3" ht="15.75">
      <c r="A27" s="91" t="s">
        <v>243</v>
      </c>
      <c r="B27" s="67">
        <v>22</v>
      </c>
      <c r="C27" s="126">
        <v>0</v>
      </c>
    </row>
    <row r="28" spans="1:3" ht="15.75">
      <c r="A28" s="91" t="s">
        <v>244</v>
      </c>
      <c r="B28" s="67">
        <v>23</v>
      </c>
      <c r="C28" s="126">
        <v>1</v>
      </c>
    </row>
    <row r="29" spans="1:3" ht="47.25">
      <c r="A29" s="91" t="s">
        <v>245</v>
      </c>
      <c r="B29" s="94">
        <v>24</v>
      </c>
      <c r="C29" s="126">
        <v>4</v>
      </c>
    </row>
    <row r="30" spans="1:3" ht="31.5">
      <c r="A30" s="93" t="s">
        <v>246</v>
      </c>
      <c r="B30" s="95">
        <v>25</v>
      </c>
      <c r="C30" s="126">
        <v>0</v>
      </c>
    </row>
    <row r="31" spans="1:3" ht="47.25">
      <c r="A31" s="91" t="s">
        <v>248</v>
      </c>
      <c r="B31" s="95">
        <v>26</v>
      </c>
      <c r="C31" s="126">
        <v>0</v>
      </c>
    </row>
    <row r="32" spans="1:3" ht="15.75">
      <c r="A32" s="98" t="s">
        <v>267</v>
      </c>
      <c r="B32" s="95">
        <v>27</v>
      </c>
      <c r="C32" s="126">
        <v>0</v>
      </c>
    </row>
    <row r="33" spans="1:3" ht="15.75">
      <c r="A33" s="98" t="s">
        <v>268</v>
      </c>
      <c r="B33" s="95">
        <v>28</v>
      </c>
      <c r="C33" s="126">
        <v>0</v>
      </c>
    </row>
    <row r="34" spans="1:3" ht="15.75">
      <c r="A34" s="96" t="s">
        <v>254</v>
      </c>
      <c r="B34" s="95">
        <v>29</v>
      </c>
      <c r="C34" s="151" t="s">
        <v>1576</v>
      </c>
    </row>
    <row r="35" spans="1:3" ht="15.75">
      <c r="A35" s="98" t="s">
        <v>269</v>
      </c>
      <c r="B35" s="95">
        <v>30</v>
      </c>
      <c r="C35" s="151" t="s">
        <v>1497</v>
      </c>
    </row>
    <row r="36" spans="1:3" ht="31.5">
      <c r="A36" s="96" t="s">
        <v>271</v>
      </c>
      <c r="B36" s="95">
        <v>31</v>
      </c>
      <c r="C36" s="279">
        <v>30</v>
      </c>
    </row>
    <row r="37" spans="1:3" ht="15.75">
      <c r="A37" s="98" t="s">
        <v>270</v>
      </c>
      <c r="B37" s="95">
        <v>32</v>
      </c>
      <c r="C37" s="279">
        <v>14</v>
      </c>
    </row>
    <row r="38" spans="1:3" ht="31.5">
      <c r="A38" s="96" t="s">
        <v>255</v>
      </c>
      <c r="B38" s="95">
        <v>33</v>
      </c>
      <c r="C38" s="69">
        <v>5</v>
      </c>
    </row>
    <row r="39" spans="1:3" ht="15.75">
      <c r="A39" s="98" t="s">
        <v>269</v>
      </c>
      <c r="B39" s="95">
        <v>34</v>
      </c>
      <c r="C39" s="69">
        <v>1</v>
      </c>
    </row>
    <row r="40" spans="1:3" ht="15.75">
      <c r="A40" s="96" t="s">
        <v>256</v>
      </c>
      <c r="B40" s="95">
        <v>35</v>
      </c>
      <c r="C40" s="69">
        <v>8</v>
      </c>
    </row>
    <row r="41" spans="1:3" ht="31.5">
      <c r="A41" s="98" t="s">
        <v>272</v>
      </c>
      <c r="B41" s="95">
        <v>36</v>
      </c>
      <c r="C41" s="126">
        <v>0</v>
      </c>
    </row>
    <row r="42" spans="1:3" ht="63">
      <c r="A42" s="91" t="s">
        <v>249</v>
      </c>
      <c r="B42" s="69"/>
      <c r="C42" s="126">
        <v>0</v>
      </c>
    </row>
    <row r="43" spans="1:3" ht="15.75">
      <c r="A43" s="91" t="s">
        <v>250</v>
      </c>
      <c r="B43" s="95">
        <v>37</v>
      </c>
      <c r="C43" s="126">
        <v>0</v>
      </c>
    </row>
    <row r="44" spans="1:3" ht="63">
      <c r="A44" s="98" t="s">
        <v>273</v>
      </c>
      <c r="B44" s="95">
        <v>38</v>
      </c>
      <c r="C44" s="126">
        <v>0</v>
      </c>
    </row>
    <row r="45" spans="1:3" ht="78.75">
      <c r="A45" s="98" t="s">
        <v>274</v>
      </c>
      <c r="B45" s="95">
        <v>39</v>
      </c>
      <c r="C45" s="126">
        <v>0</v>
      </c>
    </row>
    <row r="46" spans="1:3" ht="31.5">
      <c r="A46" s="91" t="s">
        <v>251</v>
      </c>
      <c r="B46" s="95">
        <v>40</v>
      </c>
      <c r="C46" s="126">
        <v>0</v>
      </c>
    </row>
    <row r="47" spans="1:3" ht="31.5">
      <c r="A47" s="91" t="s">
        <v>252</v>
      </c>
      <c r="B47" s="206">
        <v>41</v>
      </c>
      <c r="C47" s="69">
        <v>1</v>
      </c>
    </row>
    <row r="48" spans="1:3" ht="15.75">
      <c r="A48" s="81"/>
      <c r="B48" s="82"/>
      <c r="C48" s="83"/>
    </row>
    <row r="49" spans="1:3" ht="15.75">
      <c r="A49" s="61"/>
      <c r="B49" s="61"/>
      <c r="C49" s="61"/>
    </row>
    <row r="50" spans="1:3" ht="25.5" customHeight="1">
      <c r="A50" s="330" t="s">
        <v>400</v>
      </c>
      <c r="B50" s="330"/>
      <c r="C50" s="68"/>
    </row>
  </sheetData>
  <mergeCells count="4">
    <mergeCell ref="A3:B3"/>
    <mergeCell ref="A4:C4"/>
    <mergeCell ref="A50:B50"/>
    <mergeCell ref="A1:C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2:G254"/>
  <sheetViews>
    <sheetView topLeftCell="A4" workbookViewId="0">
      <selection activeCell="B252" sqref="B252"/>
    </sheetView>
  </sheetViews>
  <sheetFormatPr defaultRowHeight="15"/>
  <cols>
    <col min="1" max="1" width="4.28515625" customWidth="1"/>
    <col min="2" max="2" width="21.28515625" customWidth="1"/>
    <col min="4" max="4" width="34.7109375" customWidth="1"/>
    <col min="5" max="5" width="29.140625" customWidth="1"/>
    <col min="7" max="7" width="20.140625" customWidth="1"/>
  </cols>
  <sheetData>
    <row r="2" spans="1:7">
      <c r="A2" s="406" t="s">
        <v>1528</v>
      </c>
      <c r="B2" s="406"/>
      <c r="C2" s="406"/>
      <c r="D2" s="406"/>
      <c r="E2" s="406"/>
      <c r="F2" s="406"/>
      <c r="G2" s="190"/>
    </row>
    <row r="3" spans="1:7" ht="15.75">
      <c r="A3" s="191"/>
      <c r="B3" s="191"/>
      <c r="C3" s="191"/>
      <c r="D3" s="191"/>
      <c r="E3" s="405" t="s">
        <v>485</v>
      </c>
      <c r="F3" s="405"/>
      <c r="G3" s="405"/>
    </row>
    <row r="4" spans="1:7" ht="18.75">
      <c r="A4" s="407" t="s">
        <v>486</v>
      </c>
      <c r="B4" s="407"/>
      <c r="C4" s="407"/>
      <c r="D4" s="407"/>
      <c r="E4" s="407"/>
      <c r="F4" s="407"/>
      <c r="G4" s="190"/>
    </row>
    <row r="5" spans="1:7" ht="45">
      <c r="A5" s="192" t="s">
        <v>487</v>
      </c>
      <c r="B5" s="192" t="s">
        <v>488</v>
      </c>
      <c r="C5" s="192" t="s">
        <v>539</v>
      </c>
      <c r="D5" s="192" t="s">
        <v>559</v>
      </c>
      <c r="E5" s="192" t="s">
        <v>560</v>
      </c>
      <c r="F5" s="193" t="s">
        <v>489</v>
      </c>
      <c r="G5" s="167" t="s">
        <v>490</v>
      </c>
    </row>
    <row r="6" spans="1:7">
      <c r="A6" s="192">
        <v>1</v>
      </c>
      <c r="B6" s="192">
        <v>2</v>
      </c>
      <c r="C6" s="227">
        <v>3</v>
      </c>
      <c r="D6" s="192">
        <v>4</v>
      </c>
      <c r="E6" s="192">
        <v>5</v>
      </c>
      <c r="F6" s="228">
        <v>6</v>
      </c>
      <c r="G6" s="232">
        <v>7</v>
      </c>
    </row>
    <row r="7" spans="1:7">
      <c r="A7" s="408" t="s">
        <v>535</v>
      </c>
      <c r="B7" s="409"/>
      <c r="C7" s="409"/>
      <c r="D7" s="409"/>
      <c r="E7" s="409"/>
      <c r="F7" s="409"/>
      <c r="G7" s="410"/>
    </row>
    <row r="8" spans="1:7" ht="60">
      <c r="A8" s="235">
        <v>1</v>
      </c>
      <c r="B8" s="235" t="s">
        <v>565</v>
      </c>
      <c r="C8" s="235">
        <v>10</v>
      </c>
      <c r="D8" s="235" t="s">
        <v>566</v>
      </c>
      <c r="E8" s="235" t="s">
        <v>567</v>
      </c>
      <c r="F8" s="235">
        <v>0.7</v>
      </c>
      <c r="G8" s="235" t="s">
        <v>568</v>
      </c>
    </row>
    <row r="9" spans="1:7" ht="225">
      <c r="A9" s="235">
        <v>2</v>
      </c>
      <c r="B9" s="235" t="s">
        <v>982</v>
      </c>
      <c r="C9" s="235">
        <v>80</v>
      </c>
      <c r="D9" s="235" t="s">
        <v>983</v>
      </c>
      <c r="E9" s="235" t="s">
        <v>984</v>
      </c>
      <c r="F9" s="235">
        <v>0.75</v>
      </c>
      <c r="G9" s="228" t="s">
        <v>890</v>
      </c>
    </row>
    <row r="10" spans="1:7" ht="75">
      <c r="A10" s="235">
        <v>3</v>
      </c>
      <c r="B10" s="235" t="s">
        <v>1201</v>
      </c>
      <c r="C10" s="235">
        <v>23</v>
      </c>
      <c r="D10" s="235" t="s">
        <v>1202</v>
      </c>
      <c r="E10" s="235" t="s">
        <v>1203</v>
      </c>
      <c r="F10" s="235">
        <v>0.4</v>
      </c>
      <c r="G10" s="235" t="s">
        <v>1204</v>
      </c>
    </row>
    <row r="11" spans="1:7">
      <c r="A11" s="411" t="s">
        <v>536</v>
      </c>
      <c r="B11" s="409"/>
      <c r="C11" s="409"/>
      <c r="D11" s="409"/>
      <c r="E11" s="409"/>
      <c r="F11" s="409"/>
      <c r="G11" s="410"/>
    </row>
    <row r="12" spans="1:7" ht="120">
      <c r="A12" s="235">
        <v>1</v>
      </c>
      <c r="B12" s="244" t="s">
        <v>985</v>
      </c>
      <c r="C12" s="235">
        <v>80</v>
      </c>
      <c r="D12" s="235" t="s">
        <v>986</v>
      </c>
      <c r="E12" s="235" t="s">
        <v>1003</v>
      </c>
      <c r="F12" s="235">
        <v>0.5</v>
      </c>
      <c r="G12" s="235" t="s">
        <v>987</v>
      </c>
    </row>
    <row r="13" spans="1:7" ht="120">
      <c r="A13" s="245">
        <v>2</v>
      </c>
      <c r="B13" s="244" t="s">
        <v>988</v>
      </c>
      <c r="C13" s="235">
        <v>80</v>
      </c>
      <c r="D13" s="235" t="s">
        <v>989</v>
      </c>
      <c r="E13" s="235" t="s">
        <v>990</v>
      </c>
      <c r="F13" s="235" t="s">
        <v>991</v>
      </c>
      <c r="G13" s="228" t="s">
        <v>890</v>
      </c>
    </row>
    <row r="14" spans="1:7" ht="120">
      <c r="A14" s="235">
        <v>3</v>
      </c>
      <c r="B14" s="244" t="s">
        <v>992</v>
      </c>
      <c r="C14" s="235">
        <v>80</v>
      </c>
      <c r="D14" s="235" t="s">
        <v>993</v>
      </c>
      <c r="E14" s="235" t="s">
        <v>1003</v>
      </c>
      <c r="F14" s="235">
        <v>0.4</v>
      </c>
      <c r="G14" s="235" t="s">
        <v>994</v>
      </c>
    </row>
    <row r="15" spans="1:7" ht="120">
      <c r="A15" s="245">
        <v>4</v>
      </c>
      <c r="B15" s="244" t="s">
        <v>995</v>
      </c>
      <c r="C15" s="235">
        <v>80</v>
      </c>
      <c r="D15" s="235" t="s">
        <v>996</v>
      </c>
      <c r="E15" s="235" t="s">
        <v>1003</v>
      </c>
      <c r="F15" s="235">
        <v>0.3</v>
      </c>
      <c r="G15" s="235" t="s">
        <v>997</v>
      </c>
    </row>
    <row r="16" spans="1:7" ht="120">
      <c r="A16" s="235">
        <v>5</v>
      </c>
      <c r="B16" s="244" t="s">
        <v>998</v>
      </c>
      <c r="C16" s="235">
        <v>80</v>
      </c>
      <c r="D16" s="235" t="s">
        <v>999</v>
      </c>
      <c r="E16" s="235" t="s">
        <v>1003</v>
      </c>
      <c r="F16" s="235">
        <v>0.2</v>
      </c>
      <c r="G16" s="235" t="s">
        <v>1000</v>
      </c>
    </row>
    <row r="17" spans="1:7" ht="120">
      <c r="A17" s="245">
        <v>6</v>
      </c>
      <c r="B17" s="244" t="s">
        <v>1001</v>
      </c>
      <c r="C17" s="235">
        <v>80</v>
      </c>
      <c r="D17" s="235" t="s">
        <v>1002</v>
      </c>
      <c r="E17" s="235" t="s">
        <v>1003</v>
      </c>
      <c r="F17" s="235">
        <v>0.4</v>
      </c>
      <c r="G17" s="235" t="s">
        <v>1000</v>
      </c>
    </row>
    <row r="18" spans="1:7" ht="120">
      <c r="A18" s="235">
        <v>7</v>
      </c>
      <c r="B18" s="244" t="s">
        <v>988</v>
      </c>
      <c r="C18" s="235">
        <v>80</v>
      </c>
      <c r="D18" s="235" t="s">
        <v>989</v>
      </c>
      <c r="E18" s="235" t="s">
        <v>1003</v>
      </c>
      <c r="F18" s="235" t="s">
        <v>991</v>
      </c>
      <c r="G18" s="228" t="s">
        <v>890</v>
      </c>
    </row>
    <row r="19" spans="1:7">
      <c r="A19" s="402" t="s">
        <v>491</v>
      </c>
      <c r="B19" s="403"/>
      <c r="C19" s="403"/>
      <c r="D19" s="403"/>
      <c r="E19" s="403"/>
      <c r="F19" s="403"/>
      <c r="G19" s="404"/>
    </row>
    <row r="20" spans="1:7" ht="105">
      <c r="A20" s="235">
        <v>1</v>
      </c>
      <c r="B20" s="235" t="s">
        <v>569</v>
      </c>
      <c r="C20" s="235">
        <v>80</v>
      </c>
      <c r="D20" s="235" t="s">
        <v>570</v>
      </c>
      <c r="E20" s="235" t="s">
        <v>571</v>
      </c>
      <c r="F20" s="235">
        <v>0.3</v>
      </c>
      <c r="G20" s="235" t="s">
        <v>572</v>
      </c>
    </row>
    <row r="21" spans="1:7" ht="105">
      <c r="A21" s="235">
        <v>2</v>
      </c>
      <c r="B21" s="235" t="s">
        <v>573</v>
      </c>
      <c r="C21" s="235">
        <v>10</v>
      </c>
      <c r="D21" s="235" t="s">
        <v>574</v>
      </c>
      <c r="E21" s="235" t="s">
        <v>575</v>
      </c>
      <c r="F21" s="236">
        <v>0.4</v>
      </c>
      <c r="G21" s="235" t="s">
        <v>572</v>
      </c>
    </row>
    <row r="22" spans="1:7" ht="75">
      <c r="A22" s="235">
        <v>3</v>
      </c>
      <c r="B22" s="228" t="s">
        <v>712</v>
      </c>
      <c r="C22" s="228">
        <v>15</v>
      </c>
      <c r="D22" s="228" t="s">
        <v>713</v>
      </c>
      <c r="E22" s="234" t="s">
        <v>714</v>
      </c>
      <c r="F22" s="236">
        <v>0.2</v>
      </c>
      <c r="G22" s="195" t="s">
        <v>715</v>
      </c>
    </row>
    <row r="23" spans="1:7" ht="45">
      <c r="A23" s="235">
        <v>4</v>
      </c>
      <c r="B23" s="228" t="s">
        <v>880</v>
      </c>
      <c r="C23" s="228">
        <v>10</v>
      </c>
      <c r="D23" s="228" t="s">
        <v>881</v>
      </c>
      <c r="E23" s="228" t="s">
        <v>882</v>
      </c>
      <c r="F23" s="228">
        <v>0.6</v>
      </c>
      <c r="G23" s="228" t="s">
        <v>883</v>
      </c>
    </row>
    <row r="24" spans="1:7" ht="180">
      <c r="A24" s="235">
        <v>5</v>
      </c>
      <c r="B24" s="228" t="s">
        <v>884</v>
      </c>
      <c r="C24" s="228">
        <v>10</v>
      </c>
      <c r="D24" s="228" t="s">
        <v>885</v>
      </c>
      <c r="E24" s="228" t="s">
        <v>886</v>
      </c>
      <c r="F24" s="228">
        <v>0.4</v>
      </c>
      <c r="G24" s="228" t="s">
        <v>887</v>
      </c>
    </row>
    <row r="25" spans="1:7" ht="152.25">
      <c r="A25" s="235">
        <v>6</v>
      </c>
      <c r="B25" s="228" t="s">
        <v>880</v>
      </c>
      <c r="C25" s="228">
        <v>10</v>
      </c>
      <c r="D25" s="228" t="s">
        <v>888</v>
      </c>
      <c r="E25" s="228" t="s">
        <v>889</v>
      </c>
      <c r="F25" s="228">
        <v>0.6</v>
      </c>
      <c r="G25" s="228" t="s">
        <v>890</v>
      </c>
    </row>
    <row r="26" spans="1:7" ht="120">
      <c r="A26" s="235">
        <v>7</v>
      </c>
      <c r="B26" s="228" t="s">
        <v>891</v>
      </c>
      <c r="C26" s="228">
        <v>10</v>
      </c>
      <c r="D26" s="228" t="s">
        <v>892</v>
      </c>
      <c r="E26" s="228" t="s">
        <v>893</v>
      </c>
      <c r="F26" s="228">
        <v>0.2</v>
      </c>
      <c r="G26" s="228" t="s">
        <v>894</v>
      </c>
    </row>
    <row r="27" spans="1:7" ht="135">
      <c r="A27" s="235">
        <v>8</v>
      </c>
      <c r="B27" s="228" t="s">
        <v>891</v>
      </c>
      <c r="C27" s="228">
        <v>10</v>
      </c>
      <c r="D27" s="228" t="s">
        <v>895</v>
      </c>
      <c r="E27" s="228" t="s">
        <v>896</v>
      </c>
      <c r="F27" s="228">
        <v>0.3</v>
      </c>
      <c r="G27" s="228" t="s">
        <v>890</v>
      </c>
    </row>
    <row r="28" spans="1:7" ht="90">
      <c r="A28" s="235">
        <v>9</v>
      </c>
      <c r="B28" s="228" t="s">
        <v>1005</v>
      </c>
      <c r="C28" s="228">
        <v>80</v>
      </c>
      <c r="D28" s="228" t="s">
        <v>1006</v>
      </c>
      <c r="E28" s="228" t="s">
        <v>1007</v>
      </c>
      <c r="F28" s="228">
        <v>0.18</v>
      </c>
      <c r="G28" s="228" t="s">
        <v>1008</v>
      </c>
    </row>
    <row r="29" spans="1:7" ht="120">
      <c r="A29" s="235">
        <v>10</v>
      </c>
      <c r="B29" s="228" t="s">
        <v>995</v>
      </c>
      <c r="C29" s="228">
        <v>80</v>
      </c>
      <c r="D29" s="228" t="s">
        <v>1009</v>
      </c>
      <c r="E29" s="228" t="s">
        <v>1010</v>
      </c>
      <c r="F29" s="228">
        <v>0.2</v>
      </c>
      <c r="G29" s="228" t="s">
        <v>1004</v>
      </c>
    </row>
    <row r="30" spans="1:7" ht="105">
      <c r="A30" s="235">
        <v>11</v>
      </c>
      <c r="B30" s="228" t="s">
        <v>1121</v>
      </c>
      <c r="C30" s="208" t="s">
        <v>1550</v>
      </c>
      <c r="D30" s="228" t="s">
        <v>1122</v>
      </c>
      <c r="E30" s="228" t="s">
        <v>1123</v>
      </c>
      <c r="F30" s="193">
        <v>1.1000000000000001</v>
      </c>
      <c r="G30" s="228" t="s">
        <v>890</v>
      </c>
    </row>
    <row r="31" spans="1:7" ht="90">
      <c r="A31" s="235">
        <v>12</v>
      </c>
      <c r="B31" s="235" t="s">
        <v>1205</v>
      </c>
      <c r="C31" s="235">
        <v>21</v>
      </c>
      <c r="D31" s="235" t="s">
        <v>1206</v>
      </c>
      <c r="E31" s="235" t="s">
        <v>1207</v>
      </c>
      <c r="F31" s="235">
        <v>0.5</v>
      </c>
      <c r="G31" s="235" t="s">
        <v>1208</v>
      </c>
    </row>
    <row r="32" spans="1:7" ht="60">
      <c r="A32" s="235">
        <v>13</v>
      </c>
      <c r="B32" s="235" t="s">
        <v>1209</v>
      </c>
      <c r="C32" s="235">
        <v>10</v>
      </c>
      <c r="D32" s="235" t="s">
        <v>1210</v>
      </c>
      <c r="E32" s="235" t="s">
        <v>1211</v>
      </c>
      <c r="F32" s="235">
        <v>0.25</v>
      </c>
      <c r="G32" s="235" t="s">
        <v>1212</v>
      </c>
    </row>
    <row r="33" spans="1:7" ht="141.75">
      <c r="A33" s="235">
        <v>14</v>
      </c>
      <c r="B33" s="235" t="s">
        <v>1213</v>
      </c>
      <c r="C33" s="235">
        <v>23</v>
      </c>
      <c r="D33" s="235" t="s">
        <v>1214</v>
      </c>
      <c r="E33" s="235" t="s">
        <v>1215</v>
      </c>
      <c r="F33" s="235">
        <v>0.5</v>
      </c>
      <c r="G33" s="228" t="s">
        <v>890</v>
      </c>
    </row>
    <row r="34" spans="1:7" ht="75">
      <c r="A34" s="235">
        <v>15</v>
      </c>
      <c r="B34" s="235" t="s">
        <v>1216</v>
      </c>
      <c r="C34" s="235">
        <v>21</v>
      </c>
      <c r="D34" s="235" t="s">
        <v>1217</v>
      </c>
      <c r="E34" s="235" t="s">
        <v>1218</v>
      </c>
      <c r="F34" s="235" t="s">
        <v>1549</v>
      </c>
      <c r="G34" s="235" t="s">
        <v>1219</v>
      </c>
    </row>
    <row r="35" spans="1:7">
      <c r="A35" s="402" t="s">
        <v>537</v>
      </c>
      <c r="B35" s="403"/>
      <c r="C35" s="403"/>
      <c r="D35" s="403"/>
      <c r="E35" s="403"/>
      <c r="F35" s="403"/>
      <c r="G35" s="404"/>
    </row>
    <row r="36" spans="1:7" ht="45">
      <c r="A36" s="235">
        <v>1</v>
      </c>
      <c r="B36" s="235" t="s">
        <v>576</v>
      </c>
      <c r="C36" s="235">
        <v>10</v>
      </c>
      <c r="D36" s="235" t="s">
        <v>577</v>
      </c>
      <c r="E36" s="235" t="s">
        <v>578</v>
      </c>
      <c r="F36" s="235">
        <v>0.5</v>
      </c>
      <c r="G36" s="235" t="s">
        <v>579</v>
      </c>
    </row>
    <row r="37" spans="1:7" ht="45">
      <c r="A37" s="235">
        <v>2</v>
      </c>
      <c r="B37" s="235" t="s">
        <v>580</v>
      </c>
      <c r="C37" s="235">
        <v>80</v>
      </c>
      <c r="D37" s="235" t="s">
        <v>581</v>
      </c>
      <c r="E37" s="235" t="s">
        <v>582</v>
      </c>
      <c r="F37" s="235">
        <v>0.5</v>
      </c>
      <c r="G37" s="235" t="s">
        <v>583</v>
      </c>
    </row>
    <row r="38" spans="1:7" ht="60">
      <c r="A38" s="235">
        <v>3</v>
      </c>
      <c r="B38" s="235" t="s">
        <v>584</v>
      </c>
      <c r="C38" s="235">
        <v>80</v>
      </c>
      <c r="D38" s="235" t="s">
        <v>585</v>
      </c>
      <c r="E38" s="235" t="s">
        <v>586</v>
      </c>
      <c r="F38" s="235">
        <v>0.5</v>
      </c>
      <c r="G38" s="235" t="s">
        <v>587</v>
      </c>
    </row>
    <row r="39" spans="1:7" ht="45">
      <c r="A39" s="235">
        <v>4</v>
      </c>
      <c r="B39" s="235" t="s">
        <v>588</v>
      </c>
      <c r="C39" s="235">
        <v>10</v>
      </c>
      <c r="D39" s="235" t="s">
        <v>589</v>
      </c>
      <c r="E39" s="235" t="s">
        <v>590</v>
      </c>
      <c r="F39" s="235">
        <v>0.3</v>
      </c>
      <c r="G39" s="235" t="s">
        <v>591</v>
      </c>
    </row>
    <row r="40" spans="1:7" ht="45">
      <c r="A40" s="235">
        <v>5</v>
      </c>
      <c r="B40" s="235" t="s">
        <v>592</v>
      </c>
      <c r="C40" s="235">
        <v>10</v>
      </c>
      <c r="D40" s="235" t="s">
        <v>593</v>
      </c>
      <c r="E40" s="235" t="s">
        <v>594</v>
      </c>
      <c r="F40" s="235">
        <v>0.5</v>
      </c>
      <c r="G40" s="235" t="s">
        <v>595</v>
      </c>
    </row>
    <row r="41" spans="1:7" ht="75">
      <c r="A41" s="235">
        <v>6</v>
      </c>
      <c r="B41" s="235" t="s">
        <v>596</v>
      </c>
      <c r="C41" s="235">
        <v>10</v>
      </c>
      <c r="D41" s="235" t="s">
        <v>597</v>
      </c>
      <c r="E41" s="235" t="s">
        <v>598</v>
      </c>
      <c r="F41" s="235">
        <v>0.5</v>
      </c>
      <c r="G41" s="235" t="s">
        <v>599</v>
      </c>
    </row>
    <row r="42" spans="1:7" ht="45">
      <c r="A42" s="235">
        <v>7</v>
      </c>
      <c r="B42" s="235" t="s">
        <v>600</v>
      </c>
      <c r="C42" s="235">
        <v>10</v>
      </c>
      <c r="D42" s="235" t="s">
        <v>601</v>
      </c>
      <c r="E42" s="235" t="s">
        <v>602</v>
      </c>
      <c r="F42" s="235">
        <v>0.5</v>
      </c>
      <c r="G42" s="235" t="s">
        <v>603</v>
      </c>
    </row>
    <row r="43" spans="1:7" ht="60">
      <c r="A43" s="235">
        <v>8</v>
      </c>
      <c r="B43" s="235" t="s">
        <v>716</v>
      </c>
      <c r="C43" s="235">
        <v>15</v>
      </c>
      <c r="D43" s="235" t="s">
        <v>717</v>
      </c>
      <c r="E43" s="235" t="s">
        <v>718</v>
      </c>
      <c r="F43" s="235">
        <v>0.3</v>
      </c>
      <c r="G43" s="235" t="s">
        <v>719</v>
      </c>
    </row>
    <row r="44" spans="1:7" ht="75">
      <c r="A44" s="235">
        <v>9</v>
      </c>
      <c r="B44" s="235" t="s">
        <v>720</v>
      </c>
      <c r="C44" s="235">
        <v>15</v>
      </c>
      <c r="D44" s="235" t="s">
        <v>721</v>
      </c>
      <c r="E44" s="235" t="s">
        <v>722</v>
      </c>
      <c r="F44" s="235">
        <v>0.3</v>
      </c>
      <c r="G44" s="235" t="s">
        <v>723</v>
      </c>
    </row>
    <row r="45" spans="1:7" ht="75">
      <c r="A45" s="235">
        <v>10</v>
      </c>
      <c r="B45" s="235" t="s">
        <v>724</v>
      </c>
      <c r="C45" s="235">
        <v>15</v>
      </c>
      <c r="D45" s="235" t="s">
        <v>725</v>
      </c>
      <c r="E45" s="235" t="s">
        <v>726</v>
      </c>
      <c r="F45" s="235">
        <v>0.3</v>
      </c>
      <c r="G45" s="235" t="s">
        <v>727</v>
      </c>
    </row>
    <row r="46" spans="1:7" ht="75">
      <c r="A46" s="235">
        <v>11</v>
      </c>
      <c r="B46" s="235" t="s">
        <v>728</v>
      </c>
      <c r="C46" s="235">
        <v>15</v>
      </c>
      <c r="D46" s="235" t="s">
        <v>729</v>
      </c>
      <c r="E46" s="235" t="s">
        <v>730</v>
      </c>
      <c r="F46" s="235">
        <v>0.3</v>
      </c>
      <c r="G46" s="235" t="s">
        <v>731</v>
      </c>
    </row>
    <row r="47" spans="1:7" ht="75">
      <c r="A47" s="235">
        <v>12</v>
      </c>
      <c r="B47" s="235" t="s">
        <v>732</v>
      </c>
      <c r="C47" s="235">
        <v>15</v>
      </c>
      <c r="D47" s="235" t="s">
        <v>733</v>
      </c>
      <c r="E47" s="235" t="s">
        <v>730</v>
      </c>
      <c r="F47" s="235">
        <v>0.3</v>
      </c>
      <c r="G47" s="235" t="s">
        <v>731</v>
      </c>
    </row>
    <row r="48" spans="1:7" ht="45">
      <c r="A48" s="235">
        <v>13</v>
      </c>
      <c r="B48" s="235" t="s">
        <v>734</v>
      </c>
      <c r="C48" s="235">
        <v>15</v>
      </c>
      <c r="D48" s="235" t="s">
        <v>735</v>
      </c>
      <c r="E48" s="235" t="s">
        <v>736</v>
      </c>
      <c r="F48" s="235">
        <v>0.6</v>
      </c>
      <c r="G48" s="235" t="s">
        <v>737</v>
      </c>
    </row>
    <row r="49" spans="1:7" ht="75">
      <c r="A49" s="235">
        <v>14</v>
      </c>
      <c r="B49" s="235" t="s">
        <v>738</v>
      </c>
      <c r="C49" s="235" t="s">
        <v>23</v>
      </c>
      <c r="D49" s="235" t="s">
        <v>739</v>
      </c>
      <c r="E49" s="235" t="s">
        <v>740</v>
      </c>
      <c r="F49" s="235">
        <v>0.4</v>
      </c>
      <c r="G49" s="235" t="s">
        <v>741</v>
      </c>
    </row>
    <row r="50" spans="1:7" ht="75">
      <c r="A50" s="235">
        <v>15</v>
      </c>
      <c r="B50" s="235" t="s">
        <v>742</v>
      </c>
      <c r="C50" s="235" t="s">
        <v>23</v>
      </c>
      <c r="D50" s="235" t="s">
        <v>743</v>
      </c>
      <c r="E50" s="235" t="s">
        <v>744</v>
      </c>
      <c r="F50" s="235">
        <v>0.3</v>
      </c>
      <c r="G50" s="235" t="s">
        <v>745</v>
      </c>
    </row>
    <row r="51" spans="1:7" ht="60">
      <c r="A51" s="235">
        <v>16</v>
      </c>
      <c r="B51" s="235" t="s">
        <v>746</v>
      </c>
      <c r="C51" s="235" t="s">
        <v>23</v>
      </c>
      <c r="D51" s="235" t="s">
        <v>747</v>
      </c>
      <c r="E51" s="235" t="s">
        <v>748</v>
      </c>
      <c r="F51" s="235">
        <v>0.4</v>
      </c>
      <c r="G51" s="235" t="s">
        <v>741</v>
      </c>
    </row>
    <row r="52" spans="1:7" ht="45">
      <c r="A52" s="235">
        <v>17</v>
      </c>
      <c r="B52" s="235" t="s">
        <v>975</v>
      </c>
      <c r="C52" s="235">
        <v>10</v>
      </c>
      <c r="D52" s="235" t="s">
        <v>976</v>
      </c>
      <c r="E52" s="235" t="s">
        <v>977</v>
      </c>
      <c r="F52" s="235">
        <v>0.6</v>
      </c>
      <c r="G52" s="235" t="s">
        <v>978</v>
      </c>
    </row>
    <row r="53" spans="1:7" ht="60">
      <c r="A53" s="235">
        <v>18</v>
      </c>
      <c r="B53" s="235" t="s">
        <v>897</v>
      </c>
      <c r="C53" s="235">
        <v>10</v>
      </c>
      <c r="D53" s="235" t="s">
        <v>979</v>
      </c>
      <c r="E53" s="235" t="s">
        <v>980</v>
      </c>
      <c r="F53" s="235">
        <v>0.5</v>
      </c>
      <c r="G53" s="235" t="s">
        <v>981</v>
      </c>
    </row>
    <row r="54" spans="1:7" ht="45">
      <c r="A54" s="235">
        <v>19</v>
      </c>
      <c r="B54" s="235" t="s">
        <v>1011</v>
      </c>
      <c r="C54" s="235">
        <v>80</v>
      </c>
      <c r="D54" s="235" t="s">
        <v>1012</v>
      </c>
      <c r="E54" s="235" t="s">
        <v>1013</v>
      </c>
      <c r="F54" s="235">
        <v>1</v>
      </c>
      <c r="G54" s="228" t="s">
        <v>890</v>
      </c>
    </row>
    <row r="55" spans="1:7" ht="60">
      <c r="A55" s="235">
        <v>20</v>
      </c>
      <c r="B55" s="235" t="s">
        <v>1014</v>
      </c>
      <c r="C55" s="235">
        <v>80</v>
      </c>
      <c r="D55" s="235" t="s">
        <v>1015</v>
      </c>
      <c r="E55" s="235" t="s">
        <v>1016</v>
      </c>
      <c r="F55" s="235">
        <v>0.6</v>
      </c>
      <c r="G55" s="228" t="s">
        <v>890</v>
      </c>
    </row>
    <row r="56" spans="1:7" ht="60">
      <c r="A56" s="235">
        <v>21</v>
      </c>
      <c r="B56" s="235" t="s">
        <v>1017</v>
      </c>
      <c r="C56" s="235">
        <v>80</v>
      </c>
      <c r="D56" s="235" t="s">
        <v>1018</v>
      </c>
      <c r="E56" s="235" t="s">
        <v>1019</v>
      </c>
      <c r="F56" s="235">
        <v>0.6</v>
      </c>
      <c r="G56" s="228" t="s">
        <v>890</v>
      </c>
    </row>
    <row r="57" spans="1:7" ht="30">
      <c r="A57" s="235">
        <v>22</v>
      </c>
      <c r="B57" s="235" t="s">
        <v>1001</v>
      </c>
      <c r="C57" s="235">
        <v>80</v>
      </c>
      <c r="D57" s="235" t="s">
        <v>1020</v>
      </c>
      <c r="E57" s="235" t="s">
        <v>1021</v>
      </c>
      <c r="F57" s="235">
        <v>19.100000000000001</v>
      </c>
      <c r="G57" s="228" t="s">
        <v>890</v>
      </c>
    </row>
    <row r="58" spans="1:7" ht="45">
      <c r="A58" s="235">
        <v>23</v>
      </c>
      <c r="B58" s="235" t="s">
        <v>1022</v>
      </c>
      <c r="C58" s="235">
        <v>80</v>
      </c>
      <c r="D58" s="235" t="s">
        <v>1023</v>
      </c>
      <c r="E58" s="235" t="s">
        <v>1024</v>
      </c>
      <c r="F58" s="235">
        <v>0.6</v>
      </c>
      <c r="G58" s="228" t="s">
        <v>890</v>
      </c>
    </row>
    <row r="59" spans="1:7" ht="60">
      <c r="A59" s="235">
        <v>24</v>
      </c>
      <c r="B59" s="235" t="s">
        <v>995</v>
      </c>
      <c r="C59" s="235">
        <v>80</v>
      </c>
      <c r="D59" s="235" t="s">
        <v>1025</v>
      </c>
      <c r="E59" s="235" t="s">
        <v>1026</v>
      </c>
      <c r="F59" s="235">
        <v>0.3</v>
      </c>
      <c r="G59" s="228" t="s">
        <v>890</v>
      </c>
    </row>
    <row r="60" spans="1:7" ht="75">
      <c r="A60" s="235">
        <v>25</v>
      </c>
      <c r="B60" s="235" t="s">
        <v>1220</v>
      </c>
      <c r="C60" s="235" t="s">
        <v>29</v>
      </c>
      <c r="D60" s="235" t="s">
        <v>1221</v>
      </c>
      <c r="E60" s="235" t="s">
        <v>1222</v>
      </c>
      <c r="F60" s="194" t="s">
        <v>1223</v>
      </c>
      <c r="G60" s="235" t="s">
        <v>1547</v>
      </c>
    </row>
    <row r="61" spans="1:7" ht="60">
      <c r="A61" s="235">
        <v>26</v>
      </c>
      <c r="B61" s="235" t="s">
        <v>1194</v>
      </c>
      <c r="C61" s="235" t="s">
        <v>31</v>
      </c>
      <c r="D61" s="235" t="s">
        <v>1224</v>
      </c>
      <c r="E61" s="235" t="s">
        <v>1225</v>
      </c>
      <c r="F61" s="235" t="s">
        <v>1226</v>
      </c>
      <c r="G61" s="235" t="s">
        <v>1548</v>
      </c>
    </row>
    <row r="62" spans="1:7">
      <c r="A62" s="402" t="s">
        <v>538</v>
      </c>
      <c r="B62" s="403"/>
      <c r="C62" s="403"/>
      <c r="D62" s="403"/>
      <c r="E62" s="403"/>
      <c r="F62" s="403"/>
      <c r="G62" s="404"/>
    </row>
    <row r="63" spans="1:7" ht="30">
      <c r="A63" s="237">
        <v>1</v>
      </c>
      <c r="B63" s="235" t="s">
        <v>604</v>
      </c>
      <c r="C63" s="235">
        <v>80</v>
      </c>
      <c r="D63" s="235" t="s">
        <v>605</v>
      </c>
      <c r="E63" s="235" t="s">
        <v>606</v>
      </c>
      <c r="F63" s="235">
        <v>0.3</v>
      </c>
      <c r="G63" s="235" t="s">
        <v>607</v>
      </c>
    </row>
    <row r="64" spans="1:7" ht="120.75">
      <c r="A64" s="237">
        <v>2</v>
      </c>
      <c r="B64" s="235" t="s">
        <v>608</v>
      </c>
      <c r="C64" s="235">
        <v>10</v>
      </c>
      <c r="D64" s="235" t="s">
        <v>609</v>
      </c>
      <c r="E64" s="235" t="s">
        <v>610</v>
      </c>
      <c r="F64" s="235">
        <v>0.4</v>
      </c>
      <c r="G64" s="235" t="s">
        <v>611</v>
      </c>
    </row>
    <row r="65" spans="1:7" ht="135">
      <c r="A65" s="237">
        <v>3</v>
      </c>
      <c r="B65" s="235" t="s">
        <v>612</v>
      </c>
      <c r="C65" s="235">
        <v>10</v>
      </c>
      <c r="D65" s="235" t="s">
        <v>613</v>
      </c>
      <c r="E65" s="235" t="s">
        <v>614</v>
      </c>
      <c r="F65" s="235">
        <v>0.2</v>
      </c>
      <c r="G65" s="235" t="s">
        <v>615</v>
      </c>
    </row>
    <row r="66" spans="1:7" ht="120">
      <c r="A66" s="237">
        <v>4</v>
      </c>
      <c r="B66" s="235" t="s">
        <v>616</v>
      </c>
      <c r="C66" s="235">
        <v>10</v>
      </c>
      <c r="D66" s="235" t="s">
        <v>617</v>
      </c>
      <c r="E66" s="235" t="s">
        <v>618</v>
      </c>
      <c r="F66" s="236">
        <v>0.3</v>
      </c>
      <c r="G66" s="235" t="s">
        <v>619</v>
      </c>
    </row>
    <row r="67" spans="1:7" ht="120">
      <c r="A67" s="237">
        <v>5</v>
      </c>
      <c r="B67" s="235" t="s">
        <v>620</v>
      </c>
      <c r="C67" s="235">
        <v>10</v>
      </c>
      <c r="D67" s="235" t="s">
        <v>621</v>
      </c>
      <c r="E67" s="235" t="s">
        <v>622</v>
      </c>
      <c r="F67" s="235">
        <v>0.3</v>
      </c>
      <c r="G67" s="235" t="s">
        <v>623</v>
      </c>
    </row>
    <row r="68" spans="1:7" ht="75">
      <c r="A68" s="237">
        <v>6</v>
      </c>
      <c r="B68" s="235" t="s">
        <v>624</v>
      </c>
      <c r="C68" s="235">
        <v>10</v>
      </c>
      <c r="D68" s="235" t="s">
        <v>625</v>
      </c>
      <c r="E68" s="235" t="s">
        <v>626</v>
      </c>
      <c r="F68" s="235">
        <v>0.3</v>
      </c>
      <c r="G68" s="235" t="s">
        <v>627</v>
      </c>
    </row>
    <row r="69" spans="1:7" ht="120">
      <c r="A69" s="237">
        <v>7</v>
      </c>
      <c r="B69" s="235" t="s">
        <v>624</v>
      </c>
      <c r="C69" s="235">
        <v>10</v>
      </c>
      <c r="D69" s="235" t="s">
        <v>628</v>
      </c>
      <c r="E69" s="235" t="s">
        <v>629</v>
      </c>
      <c r="F69" s="235">
        <v>0.3</v>
      </c>
      <c r="G69" s="235" t="s">
        <v>630</v>
      </c>
    </row>
    <row r="70" spans="1:7" ht="120">
      <c r="A70" s="237">
        <v>8</v>
      </c>
      <c r="B70" s="235" t="s">
        <v>631</v>
      </c>
      <c r="C70" s="235">
        <v>10</v>
      </c>
      <c r="D70" s="235" t="s">
        <v>632</v>
      </c>
      <c r="E70" s="235" t="s">
        <v>633</v>
      </c>
      <c r="F70" s="235">
        <v>0.3</v>
      </c>
      <c r="G70" s="235" t="s">
        <v>634</v>
      </c>
    </row>
    <row r="71" spans="1:7" ht="120">
      <c r="A71" s="237">
        <v>9</v>
      </c>
      <c r="B71" s="235" t="s">
        <v>635</v>
      </c>
      <c r="C71" s="235">
        <v>10</v>
      </c>
      <c r="D71" s="235" t="s">
        <v>636</v>
      </c>
      <c r="E71" s="235" t="s">
        <v>637</v>
      </c>
      <c r="F71" s="235">
        <v>0.4</v>
      </c>
      <c r="G71" s="235" t="s">
        <v>638</v>
      </c>
    </row>
    <row r="72" spans="1:7" ht="120">
      <c r="A72" s="237">
        <v>10</v>
      </c>
      <c r="B72" s="235" t="s">
        <v>639</v>
      </c>
      <c r="C72" s="235">
        <v>10</v>
      </c>
      <c r="D72" s="235" t="s">
        <v>640</v>
      </c>
      <c r="E72" s="235" t="s">
        <v>641</v>
      </c>
      <c r="F72" s="235">
        <v>0.4</v>
      </c>
      <c r="G72" s="235" t="s">
        <v>642</v>
      </c>
    </row>
    <row r="73" spans="1:7" ht="120">
      <c r="A73" s="237">
        <v>11</v>
      </c>
      <c r="B73" s="235" t="s">
        <v>643</v>
      </c>
      <c r="C73" s="235">
        <v>10</v>
      </c>
      <c r="D73" s="235" t="s">
        <v>644</v>
      </c>
      <c r="E73" s="235" t="s">
        <v>645</v>
      </c>
      <c r="F73" s="235">
        <v>0.3</v>
      </c>
      <c r="G73" s="235" t="s">
        <v>646</v>
      </c>
    </row>
    <row r="74" spans="1:7" ht="120">
      <c r="A74" s="237">
        <v>12</v>
      </c>
      <c r="B74" s="235" t="s">
        <v>647</v>
      </c>
      <c r="C74" s="235">
        <v>10</v>
      </c>
      <c r="D74" s="235" t="s">
        <v>648</v>
      </c>
      <c r="E74" s="235" t="s">
        <v>649</v>
      </c>
      <c r="F74" s="235">
        <v>0.3</v>
      </c>
      <c r="G74" s="235" t="s">
        <v>650</v>
      </c>
    </row>
    <row r="75" spans="1:7" ht="30">
      <c r="A75" s="237">
        <v>13</v>
      </c>
      <c r="B75" s="235" t="s">
        <v>651</v>
      </c>
      <c r="C75" s="235">
        <v>10</v>
      </c>
      <c r="D75" s="235" t="s">
        <v>652</v>
      </c>
      <c r="E75" s="235" t="s">
        <v>653</v>
      </c>
      <c r="F75" s="235">
        <v>0.4</v>
      </c>
      <c r="G75" s="235" t="s">
        <v>654</v>
      </c>
    </row>
    <row r="76" spans="1:7" ht="30">
      <c r="A76" s="237">
        <v>14</v>
      </c>
      <c r="B76" s="235" t="s">
        <v>588</v>
      </c>
      <c r="C76" s="235">
        <v>10</v>
      </c>
      <c r="D76" s="235" t="s">
        <v>655</v>
      </c>
      <c r="E76" s="235" t="s">
        <v>656</v>
      </c>
      <c r="F76" s="235">
        <v>0.4</v>
      </c>
      <c r="G76" s="235" t="s">
        <v>657</v>
      </c>
    </row>
    <row r="77" spans="1:7" ht="30">
      <c r="A77" s="237">
        <v>15</v>
      </c>
      <c r="B77" s="235" t="s">
        <v>620</v>
      </c>
      <c r="C77" s="235">
        <v>10</v>
      </c>
      <c r="D77" s="235" t="s">
        <v>658</v>
      </c>
      <c r="E77" s="235" t="s">
        <v>1532</v>
      </c>
      <c r="F77" s="235">
        <v>0.5</v>
      </c>
      <c r="G77" s="235" t="s">
        <v>659</v>
      </c>
    </row>
    <row r="78" spans="1:7" ht="45">
      <c r="A78" s="237">
        <v>16</v>
      </c>
      <c r="B78" s="235" t="s">
        <v>660</v>
      </c>
      <c r="C78" s="235">
        <v>80</v>
      </c>
      <c r="D78" s="235" t="s">
        <v>661</v>
      </c>
      <c r="E78" s="235" t="s">
        <v>1533</v>
      </c>
      <c r="F78" s="235">
        <v>0.5</v>
      </c>
      <c r="G78" s="235" t="s">
        <v>662</v>
      </c>
    </row>
    <row r="79" spans="1:7" ht="45">
      <c r="A79" s="237">
        <v>17</v>
      </c>
      <c r="B79" s="235" t="s">
        <v>663</v>
      </c>
      <c r="C79" s="235">
        <v>80</v>
      </c>
      <c r="D79" s="235" t="s">
        <v>664</v>
      </c>
      <c r="E79" s="235" t="s">
        <v>665</v>
      </c>
      <c r="F79" s="235">
        <v>0.4</v>
      </c>
      <c r="G79" s="235" t="s">
        <v>666</v>
      </c>
    </row>
    <row r="80" spans="1:7" ht="60">
      <c r="A80" s="237">
        <v>18</v>
      </c>
      <c r="B80" s="235" t="s">
        <v>663</v>
      </c>
      <c r="C80" s="235">
        <v>10</v>
      </c>
      <c r="D80" s="235" t="s">
        <v>667</v>
      </c>
      <c r="E80" s="235" t="s">
        <v>668</v>
      </c>
      <c r="F80" s="235">
        <v>0.5</v>
      </c>
      <c r="G80" s="235" t="s">
        <v>669</v>
      </c>
    </row>
    <row r="81" spans="1:7" ht="60">
      <c r="A81" s="237">
        <v>19</v>
      </c>
      <c r="B81" s="235" t="s">
        <v>604</v>
      </c>
      <c r="C81" s="235">
        <v>10</v>
      </c>
      <c r="D81" s="235" t="s">
        <v>670</v>
      </c>
      <c r="E81" s="235" t="s">
        <v>671</v>
      </c>
      <c r="F81" s="235">
        <v>0.5</v>
      </c>
      <c r="G81" s="235" t="s">
        <v>672</v>
      </c>
    </row>
    <row r="82" spans="1:7" ht="45">
      <c r="A82" s="237">
        <v>20</v>
      </c>
      <c r="B82" s="235" t="s">
        <v>673</v>
      </c>
      <c r="C82" s="235">
        <v>10</v>
      </c>
      <c r="D82" s="235" t="s">
        <v>674</v>
      </c>
      <c r="E82" s="235" t="s">
        <v>675</v>
      </c>
      <c r="F82" s="235">
        <v>0.3</v>
      </c>
      <c r="G82" s="235" t="s">
        <v>676</v>
      </c>
    </row>
    <row r="83" spans="1:7" ht="105">
      <c r="A83" s="237">
        <v>21</v>
      </c>
      <c r="B83" s="235" t="s">
        <v>677</v>
      </c>
      <c r="C83" s="235">
        <v>10</v>
      </c>
      <c r="D83" s="235" t="s">
        <v>678</v>
      </c>
      <c r="E83" s="235" t="s">
        <v>679</v>
      </c>
      <c r="F83" s="235">
        <v>0.3</v>
      </c>
      <c r="G83" s="235" t="s">
        <v>680</v>
      </c>
    </row>
    <row r="84" spans="1:7" ht="30">
      <c r="A84" s="237">
        <v>22</v>
      </c>
      <c r="B84" s="235" t="s">
        <v>643</v>
      </c>
      <c r="C84" s="235">
        <v>10</v>
      </c>
      <c r="D84" s="235" t="s">
        <v>681</v>
      </c>
      <c r="E84" s="235" t="s">
        <v>682</v>
      </c>
      <c r="F84" s="235">
        <v>0.4</v>
      </c>
      <c r="G84" s="235" t="s">
        <v>683</v>
      </c>
    </row>
    <row r="85" spans="1:7" ht="105">
      <c r="A85" s="237">
        <v>23</v>
      </c>
      <c r="B85" s="228" t="s">
        <v>800</v>
      </c>
      <c r="C85" s="228">
        <v>26</v>
      </c>
      <c r="D85" s="228" t="s">
        <v>749</v>
      </c>
      <c r="E85" s="235" t="s">
        <v>750</v>
      </c>
      <c r="F85" s="235">
        <v>0.2</v>
      </c>
      <c r="G85" s="235" t="s">
        <v>751</v>
      </c>
    </row>
    <row r="86" spans="1:7" ht="105">
      <c r="A86" s="237">
        <v>24</v>
      </c>
      <c r="B86" s="228" t="s">
        <v>753</v>
      </c>
      <c r="C86" s="228">
        <v>15</v>
      </c>
      <c r="D86" s="228" t="s">
        <v>754</v>
      </c>
      <c r="E86" s="235" t="s">
        <v>755</v>
      </c>
      <c r="F86" s="235">
        <v>0.5</v>
      </c>
      <c r="G86" s="235" t="s">
        <v>751</v>
      </c>
    </row>
    <row r="87" spans="1:7" ht="105">
      <c r="A87" s="237">
        <v>25</v>
      </c>
      <c r="B87" s="228" t="s">
        <v>756</v>
      </c>
      <c r="C87" s="228">
        <v>15</v>
      </c>
      <c r="D87" s="228" t="s">
        <v>757</v>
      </c>
      <c r="E87" s="235" t="s">
        <v>758</v>
      </c>
      <c r="F87" s="235">
        <v>0.4</v>
      </c>
      <c r="G87" s="235" t="s">
        <v>751</v>
      </c>
    </row>
    <row r="88" spans="1:7" ht="105">
      <c r="A88" s="237">
        <v>26</v>
      </c>
      <c r="B88" s="228" t="s">
        <v>759</v>
      </c>
      <c r="C88" s="228">
        <v>15</v>
      </c>
      <c r="D88" s="228" t="s">
        <v>760</v>
      </c>
      <c r="E88" s="235" t="s">
        <v>761</v>
      </c>
      <c r="F88" s="235">
        <v>0.4</v>
      </c>
      <c r="G88" s="235" t="s">
        <v>751</v>
      </c>
    </row>
    <row r="89" spans="1:7" ht="105">
      <c r="A89" s="237">
        <v>27</v>
      </c>
      <c r="B89" s="228" t="s">
        <v>762</v>
      </c>
      <c r="C89" s="228">
        <v>15</v>
      </c>
      <c r="D89" s="228" t="s">
        <v>763</v>
      </c>
      <c r="E89" s="235" t="s">
        <v>764</v>
      </c>
      <c r="F89" s="235">
        <v>0.5</v>
      </c>
      <c r="G89" s="235" t="s">
        <v>751</v>
      </c>
    </row>
    <row r="90" spans="1:7" ht="105">
      <c r="A90" s="237">
        <v>28</v>
      </c>
      <c r="B90" s="228" t="s">
        <v>1561</v>
      </c>
      <c r="C90" s="228">
        <v>26</v>
      </c>
      <c r="D90" s="228" t="s">
        <v>765</v>
      </c>
      <c r="E90" s="235" t="s">
        <v>766</v>
      </c>
      <c r="F90" s="235">
        <v>0.4</v>
      </c>
      <c r="G90" s="235" t="s">
        <v>751</v>
      </c>
    </row>
    <row r="91" spans="1:7" ht="105">
      <c r="A91" s="237">
        <v>29</v>
      </c>
      <c r="B91" s="228" t="s">
        <v>767</v>
      </c>
      <c r="C91" s="228">
        <v>15</v>
      </c>
      <c r="D91" s="267" t="s">
        <v>768</v>
      </c>
      <c r="E91" s="235" t="s">
        <v>769</v>
      </c>
      <c r="F91" s="235">
        <v>0.5</v>
      </c>
      <c r="G91" s="235" t="s">
        <v>751</v>
      </c>
    </row>
    <row r="92" spans="1:7" ht="105">
      <c r="A92" s="237">
        <v>30</v>
      </c>
      <c r="B92" s="228" t="s">
        <v>770</v>
      </c>
      <c r="C92" s="228">
        <v>15</v>
      </c>
      <c r="D92" s="267" t="s">
        <v>771</v>
      </c>
      <c r="E92" s="235" t="s">
        <v>772</v>
      </c>
      <c r="F92" s="235">
        <v>0.5</v>
      </c>
      <c r="G92" s="235" t="s">
        <v>751</v>
      </c>
    </row>
    <row r="93" spans="1:7" ht="105">
      <c r="A93" s="237">
        <v>31</v>
      </c>
      <c r="B93" s="228" t="s">
        <v>773</v>
      </c>
      <c r="C93" s="228">
        <v>15</v>
      </c>
      <c r="D93" s="267" t="s">
        <v>774</v>
      </c>
      <c r="E93" s="235" t="s">
        <v>775</v>
      </c>
      <c r="F93" s="235">
        <v>0.4</v>
      </c>
      <c r="G93" s="235" t="s">
        <v>751</v>
      </c>
    </row>
    <row r="94" spans="1:7" ht="105">
      <c r="A94" s="237">
        <v>32</v>
      </c>
      <c r="B94" s="228" t="s">
        <v>776</v>
      </c>
      <c r="C94" s="228">
        <v>15</v>
      </c>
      <c r="D94" s="234" t="s">
        <v>777</v>
      </c>
      <c r="E94" s="235" t="s">
        <v>778</v>
      </c>
      <c r="F94" s="235">
        <v>0.7</v>
      </c>
      <c r="G94" s="235" t="s">
        <v>751</v>
      </c>
    </row>
    <row r="95" spans="1:7" ht="105">
      <c r="A95" s="237">
        <v>33</v>
      </c>
      <c r="B95" s="228" t="s">
        <v>779</v>
      </c>
      <c r="C95" s="228">
        <v>15</v>
      </c>
      <c r="D95" s="234" t="s">
        <v>780</v>
      </c>
      <c r="E95" s="235" t="s">
        <v>781</v>
      </c>
      <c r="F95" s="235">
        <v>0.7</v>
      </c>
      <c r="G95" s="235" t="s">
        <v>751</v>
      </c>
    </row>
    <row r="96" spans="1:7" ht="105">
      <c r="A96" s="237">
        <v>34</v>
      </c>
      <c r="B96" s="228" t="s">
        <v>782</v>
      </c>
      <c r="C96" s="234">
        <v>26</v>
      </c>
      <c r="D96" s="234" t="s">
        <v>783</v>
      </c>
      <c r="E96" s="235" t="s">
        <v>784</v>
      </c>
      <c r="F96" s="235">
        <v>0.1</v>
      </c>
      <c r="G96" s="235" t="s">
        <v>751</v>
      </c>
    </row>
    <row r="97" spans="1:7" ht="105">
      <c r="A97" s="237">
        <v>35</v>
      </c>
      <c r="B97" s="228" t="s">
        <v>785</v>
      </c>
      <c r="C97" s="234">
        <v>26</v>
      </c>
      <c r="D97" s="234" t="s">
        <v>786</v>
      </c>
      <c r="E97" s="235" t="s">
        <v>787</v>
      </c>
      <c r="F97" s="235">
        <v>0.4</v>
      </c>
      <c r="G97" s="235" t="s">
        <v>751</v>
      </c>
    </row>
    <row r="98" spans="1:7" ht="135">
      <c r="A98" s="237">
        <v>36</v>
      </c>
      <c r="B98" s="228" t="s">
        <v>788</v>
      </c>
      <c r="C98" s="234">
        <v>26</v>
      </c>
      <c r="D98" s="234" t="s">
        <v>789</v>
      </c>
      <c r="E98" s="235" t="s">
        <v>790</v>
      </c>
      <c r="F98" s="235">
        <v>0.5</v>
      </c>
      <c r="G98" s="235" t="s">
        <v>791</v>
      </c>
    </row>
    <row r="99" spans="1:7" ht="135">
      <c r="A99" s="237">
        <v>37</v>
      </c>
      <c r="B99" s="228" t="s">
        <v>792</v>
      </c>
      <c r="C99" s="234">
        <v>26</v>
      </c>
      <c r="D99" s="234" t="s">
        <v>793</v>
      </c>
      <c r="E99" s="235" t="s">
        <v>794</v>
      </c>
      <c r="F99" s="235">
        <v>0.9</v>
      </c>
      <c r="G99" s="235" t="s">
        <v>795</v>
      </c>
    </row>
    <row r="100" spans="1:7" ht="135">
      <c r="A100" s="237">
        <v>38</v>
      </c>
      <c r="B100" s="228" t="s">
        <v>796</v>
      </c>
      <c r="C100" s="234">
        <v>26</v>
      </c>
      <c r="D100" s="234" t="s">
        <v>797</v>
      </c>
      <c r="E100" s="235" t="s">
        <v>798</v>
      </c>
      <c r="F100" s="235">
        <v>0.5</v>
      </c>
      <c r="G100" s="235" t="s">
        <v>799</v>
      </c>
    </row>
    <row r="101" spans="1:7" ht="135">
      <c r="A101" s="237">
        <v>39</v>
      </c>
      <c r="B101" s="228" t="s">
        <v>800</v>
      </c>
      <c r="C101" s="228">
        <v>26</v>
      </c>
      <c r="D101" s="228" t="s">
        <v>801</v>
      </c>
      <c r="E101" s="235" t="s">
        <v>802</v>
      </c>
      <c r="F101" s="235">
        <v>0.3</v>
      </c>
      <c r="G101" s="235" t="s">
        <v>803</v>
      </c>
    </row>
    <row r="102" spans="1:7" ht="135">
      <c r="A102" s="237">
        <v>40</v>
      </c>
      <c r="B102" s="228" t="s">
        <v>804</v>
      </c>
      <c r="C102" s="228">
        <v>15</v>
      </c>
      <c r="D102" s="228" t="s">
        <v>805</v>
      </c>
      <c r="E102" s="235" t="s">
        <v>806</v>
      </c>
      <c r="F102" s="235">
        <v>0.5</v>
      </c>
      <c r="G102" s="235" t="s">
        <v>807</v>
      </c>
    </row>
    <row r="103" spans="1:7" ht="135">
      <c r="A103" s="237">
        <v>41</v>
      </c>
      <c r="B103" s="228" t="s">
        <v>808</v>
      </c>
      <c r="C103" s="228">
        <v>15</v>
      </c>
      <c r="D103" s="228" t="s">
        <v>809</v>
      </c>
      <c r="E103" s="235" t="s">
        <v>810</v>
      </c>
      <c r="F103" s="235">
        <v>0.3</v>
      </c>
      <c r="G103" s="235" t="s">
        <v>811</v>
      </c>
    </row>
    <row r="104" spans="1:7" ht="135">
      <c r="A104" s="237">
        <v>42</v>
      </c>
      <c r="B104" s="228" t="s">
        <v>1562</v>
      </c>
      <c r="C104" s="228">
        <v>15</v>
      </c>
      <c r="D104" s="228" t="s">
        <v>812</v>
      </c>
      <c r="E104" s="235" t="s">
        <v>813</v>
      </c>
      <c r="F104" s="235">
        <v>0.5</v>
      </c>
      <c r="G104" s="235" t="s">
        <v>814</v>
      </c>
    </row>
    <row r="105" spans="1:7" ht="135">
      <c r="A105" s="237">
        <v>43</v>
      </c>
      <c r="B105" s="228" t="s">
        <v>815</v>
      </c>
      <c r="C105" s="228">
        <v>15</v>
      </c>
      <c r="D105" s="228" t="s">
        <v>816</v>
      </c>
      <c r="E105" s="235" t="s">
        <v>817</v>
      </c>
      <c r="F105" s="235">
        <v>0.5</v>
      </c>
      <c r="G105" s="235" t="s">
        <v>818</v>
      </c>
    </row>
    <row r="106" spans="1:7" ht="135">
      <c r="A106" s="237">
        <v>44</v>
      </c>
      <c r="B106" s="228" t="s">
        <v>712</v>
      </c>
      <c r="C106" s="228">
        <v>26</v>
      </c>
      <c r="D106" s="228" t="s">
        <v>819</v>
      </c>
      <c r="E106" s="235" t="s">
        <v>820</v>
      </c>
      <c r="F106" s="235">
        <v>0.3</v>
      </c>
      <c r="G106" s="235" t="s">
        <v>821</v>
      </c>
    </row>
    <row r="107" spans="1:7" ht="135">
      <c r="A107" s="237">
        <v>45</v>
      </c>
      <c r="B107" s="228" t="s">
        <v>822</v>
      </c>
      <c r="C107" s="228">
        <v>26</v>
      </c>
      <c r="D107" s="228" t="s">
        <v>823</v>
      </c>
      <c r="E107" s="235" t="s">
        <v>824</v>
      </c>
      <c r="F107" s="235">
        <v>0.2</v>
      </c>
      <c r="G107" s="235" t="s">
        <v>825</v>
      </c>
    </row>
    <row r="108" spans="1:7" ht="135">
      <c r="A108" s="237">
        <v>46</v>
      </c>
      <c r="B108" s="228" t="s">
        <v>826</v>
      </c>
      <c r="C108" s="228">
        <v>15</v>
      </c>
      <c r="D108" s="228" t="s">
        <v>827</v>
      </c>
      <c r="E108" s="235" t="s">
        <v>828</v>
      </c>
      <c r="F108" s="235">
        <v>0.5</v>
      </c>
      <c r="G108" s="235" t="s">
        <v>829</v>
      </c>
    </row>
    <row r="109" spans="1:7" ht="135">
      <c r="A109" s="237">
        <v>47</v>
      </c>
      <c r="B109" s="228" t="s">
        <v>830</v>
      </c>
      <c r="C109" s="228">
        <v>15</v>
      </c>
      <c r="D109" s="228" t="s">
        <v>831</v>
      </c>
      <c r="E109" s="235" t="s">
        <v>832</v>
      </c>
      <c r="F109" s="235">
        <v>0.3</v>
      </c>
      <c r="G109" s="235" t="s">
        <v>833</v>
      </c>
    </row>
    <row r="110" spans="1:7" ht="135">
      <c r="A110" s="237">
        <v>48</v>
      </c>
      <c r="B110" s="228" t="s">
        <v>834</v>
      </c>
      <c r="C110" s="228">
        <v>26</v>
      </c>
      <c r="D110" s="228" t="s">
        <v>835</v>
      </c>
      <c r="E110" s="235" t="s">
        <v>836</v>
      </c>
      <c r="F110" s="235">
        <v>0.4</v>
      </c>
      <c r="G110" s="235" t="s">
        <v>837</v>
      </c>
    </row>
    <row r="111" spans="1:7" ht="165">
      <c r="A111" s="237">
        <v>49</v>
      </c>
      <c r="B111" s="228" t="s">
        <v>838</v>
      </c>
      <c r="C111" s="228">
        <v>15</v>
      </c>
      <c r="D111" s="228" t="s">
        <v>839</v>
      </c>
      <c r="E111" s="235" t="s">
        <v>840</v>
      </c>
      <c r="F111" s="235">
        <v>0.4</v>
      </c>
      <c r="G111" s="235" t="s">
        <v>841</v>
      </c>
    </row>
    <row r="112" spans="1:7" ht="165">
      <c r="A112" s="237">
        <v>50</v>
      </c>
      <c r="B112" s="228" t="s">
        <v>842</v>
      </c>
      <c r="C112" s="228">
        <v>15</v>
      </c>
      <c r="D112" s="228" t="s">
        <v>843</v>
      </c>
      <c r="E112" s="235" t="s">
        <v>844</v>
      </c>
      <c r="F112" s="235">
        <v>0.4</v>
      </c>
      <c r="G112" s="235" t="s">
        <v>845</v>
      </c>
    </row>
    <row r="113" spans="1:7" ht="150">
      <c r="A113" s="237">
        <v>51</v>
      </c>
      <c r="B113" s="228" t="s">
        <v>846</v>
      </c>
      <c r="C113" s="228">
        <v>15</v>
      </c>
      <c r="D113" s="228" t="s">
        <v>847</v>
      </c>
      <c r="E113" s="235" t="s">
        <v>848</v>
      </c>
      <c r="F113" s="235">
        <v>0.5</v>
      </c>
      <c r="G113" s="235" t="s">
        <v>849</v>
      </c>
    </row>
    <row r="114" spans="1:7" ht="120">
      <c r="A114" s="237">
        <v>52</v>
      </c>
      <c r="B114" s="228" t="s">
        <v>898</v>
      </c>
      <c r="C114" s="228">
        <v>10</v>
      </c>
      <c r="D114" s="228" t="s">
        <v>899</v>
      </c>
      <c r="E114" s="228" t="s">
        <v>900</v>
      </c>
      <c r="F114" s="235">
        <v>0.4</v>
      </c>
      <c r="G114" s="235" t="s">
        <v>901</v>
      </c>
    </row>
    <row r="115" spans="1:7" ht="120">
      <c r="A115" s="237">
        <v>53</v>
      </c>
      <c r="B115" s="228" t="s">
        <v>902</v>
      </c>
      <c r="C115" s="228">
        <v>10</v>
      </c>
      <c r="D115" s="228" t="s">
        <v>903</v>
      </c>
      <c r="E115" s="228" t="s">
        <v>904</v>
      </c>
      <c r="F115" s="235">
        <v>0.4</v>
      </c>
      <c r="G115" s="235" t="s">
        <v>905</v>
      </c>
    </row>
    <row r="116" spans="1:7" ht="120">
      <c r="A116" s="237">
        <v>54</v>
      </c>
      <c r="B116" s="228" t="s">
        <v>906</v>
      </c>
      <c r="C116" s="228">
        <v>10</v>
      </c>
      <c r="D116" s="228" t="s">
        <v>907</v>
      </c>
      <c r="E116" s="228" t="s">
        <v>908</v>
      </c>
      <c r="F116" s="235">
        <v>0.4</v>
      </c>
      <c r="G116" s="235" t="s">
        <v>909</v>
      </c>
    </row>
    <row r="117" spans="1:7" ht="120">
      <c r="A117" s="237">
        <v>55</v>
      </c>
      <c r="B117" s="228" t="s">
        <v>910</v>
      </c>
      <c r="C117" s="228">
        <v>10</v>
      </c>
      <c r="D117" s="228" t="s">
        <v>911</v>
      </c>
      <c r="E117" s="228" t="s">
        <v>912</v>
      </c>
      <c r="F117" s="235">
        <v>0.3</v>
      </c>
      <c r="G117" s="235" t="s">
        <v>913</v>
      </c>
    </row>
    <row r="118" spans="1:7" ht="120">
      <c r="A118" s="237">
        <v>56</v>
      </c>
      <c r="B118" s="228" t="s">
        <v>914</v>
      </c>
      <c r="C118" s="228">
        <v>10</v>
      </c>
      <c r="D118" s="228" t="s">
        <v>915</v>
      </c>
      <c r="E118" s="228" t="s">
        <v>916</v>
      </c>
      <c r="F118" s="235">
        <v>0.3</v>
      </c>
      <c r="G118" s="228" t="s">
        <v>917</v>
      </c>
    </row>
    <row r="119" spans="1:7" ht="120">
      <c r="A119" s="237">
        <v>57</v>
      </c>
      <c r="B119" s="228" t="s">
        <v>918</v>
      </c>
      <c r="C119" s="228">
        <v>10</v>
      </c>
      <c r="D119" s="228" t="s">
        <v>919</v>
      </c>
      <c r="E119" s="228" t="s">
        <v>920</v>
      </c>
      <c r="F119" s="235">
        <v>0.4</v>
      </c>
      <c r="G119" s="228" t="s">
        <v>921</v>
      </c>
    </row>
    <row r="120" spans="1:7" ht="120">
      <c r="A120" s="237">
        <v>58</v>
      </c>
      <c r="B120" s="228" t="s">
        <v>891</v>
      </c>
      <c r="C120" s="228">
        <v>10</v>
      </c>
      <c r="D120" s="228" t="s">
        <v>922</v>
      </c>
      <c r="E120" s="228" t="s">
        <v>923</v>
      </c>
      <c r="F120" s="235">
        <v>0.5</v>
      </c>
      <c r="G120" s="228" t="s">
        <v>924</v>
      </c>
    </row>
    <row r="121" spans="1:7" ht="120">
      <c r="A121" s="237">
        <v>59</v>
      </c>
      <c r="B121" s="228" t="s">
        <v>925</v>
      </c>
      <c r="C121" s="228">
        <v>10</v>
      </c>
      <c r="D121" s="228" t="s">
        <v>926</v>
      </c>
      <c r="E121" s="228" t="s">
        <v>927</v>
      </c>
      <c r="F121" s="235">
        <v>0.2</v>
      </c>
      <c r="G121" s="228" t="s">
        <v>928</v>
      </c>
    </row>
    <row r="122" spans="1:7" ht="120">
      <c r="A122" s="237">
        <v>60</v>
      </c>
      <c r="B122" s="228" t="s">
        <v>929</v>
      </c>
      <c r="C122" s="228">
        <v>10</v>
      </c>
      <c r="D122" s="228" t="s">
        <v>930</v>
      </c>
      <c r="E122" s="228" t="s">
        <v>931</v>
      </c>
      <c r="F122" s="235">
        <v>0.4</v>
      </c>
      <c r="G122" s="228" t="s">
        <v>932</v>
      </c>
    </row>
    <row r="123" spans="1:7" ht="120">
      <c r="A123" s="237">
        <v>61</v>
      </c>
      <c r="B123" s="228" t="s">
        <v>933</v>
      </c>
      <c r="C123" s="228">
        <v>10</v>
      </c>
      <c r="D123" s="228" t="s">
        <v>934</v>
      </c>
      <c r="E123" s="228" t="s">
        <v>935</v>
      </c>
      <c r="F123" s="235">
        <v>0.4</v>
      </c>
      <c r="G123" s="228" t="s">
        <v>936</v>
      </c>
    </row>
    <row r="124" spans="1:7" ht="120">
      <c r="A124" s="237">
        <v>62</v>
      </c>
      <c r="B124" s="228" t="s">
        <v>937</v>
      </c>
      <c r="C124" s="228">
        <v>10</v>
      </c>
      <c r="D124" s="228" t="s">
        <v>938</v>
      </c>
      <c r="E124" s="228" t="s">
        <v>939</v>
      </c>
      <c r="F124" s="235">
        <v>0.3</v>
      </c>
      <c r="G124" s="228" t="s">
        <v>940</v>
      </c>
    </row>
    <row r="125" spans="1:7" ht="120">
      <c r="A125" s="237">
        <v>63</v>
      </c>
      <c r="B125" s="228" t="s">
        <v>941</v>
      </c>
      <c r="C125" s="228">
        <v>10</v>
      </c>
      <c r="D125" s="228" t="s">
        <v>942</v>
      </c>
      <c r="E125" s="228" t="s">
        <v>943</v>
      </c>
      <c r="F125" s="235">
        <v>0.4</v>
      </c>
      <c r="G125" s="228" t="s">
        <v>944</v>
      </c>
    </row>
    <row r="126" spans="1:7" ht="120">
      <c r="A126" s="237">
        <v>64</v>
      </c>
      <c r="B126" s="228" t="s">
        <v>945</v>
      </c>
      <c r="C126" s="228">
        <v>10</v>
      </c>
      <c r="D126" s="228" t="s">
        <v>946</v>
      </c>
      <c r="E126" s="228" t="s">
        <v>947</v>
      </c>
      <c r="F126" s="235">
        <v>0.3</v>
      </c>
      <c r="G126" s="228" t="s">
        <v>948</v>
      </c>
    </row>
    <row r="127" spans="1:7" ht="105">
      <c r="A127" s="237">
        <v>65</v>
      </c>
      <c r="B127" s="228" t="s">
        <v>897</v>
      </c>
      <c r="C127" s="228">
        <v>10</v>
      </c>
      <c r="D127" s="228" t="s">
        <v>949</v>
      </c>
      <c r="E127" s="228" t="s">
        <v>950</v>
      </c>
      <c r="F127" s="235">
        <v>0.5</v>
      </c>
      <c r="G127" s="228" t="s">
        <v>890</v>
      </c>
    </row>
    <row r="128" spans="1:7" ht="105">
      <c r="A128" s="237">
        <v>66</v>
      </c>
      <c r="B128" s="228" t="s">
        <v>902</v>
      </c>
      <c r="C128" s="228">
        <v>10</v>
      </c>
      <c r="D128" s="228" t="s">
        <v>951</v>
      </c>
      <c r="E128" s="228" t="s">
        <v>952</v>
      </c>
      <c r="F128" s="235">
        <v>0.4</v>
      </c>
      <c r="G128" s="228" t="s">
        <v>953</v>
      </c>
    </row>
    <row r="129" spans="1:7" ht="90">
      <c r="A129" s="237">
        <v>67</v>
      </c>
      <c r="B129" s="228" t="s">
        <v>891</v>
      </c>
      <c r="C129" s="228">
        <v>10</v>
      </c>
      <c r="D129" s="228" t="s">
        <v>954</v>
      </c>
      <c r="E129" s="228" t="s">
        <v>955</v>
      </c>
      <c r="F129" s="235">
        <v>0.4</v>
      </c>
      <c r="G129" s="228" t="s">
        <v>890</v>
      </c>
    </row>
    <row r="130" spans="1:7" ht="90">
      <c r="A130" s="237">
        <v>68</v>
      </c>
      <c r="B130" s="228" t="s">
        <v>884</v>
      </c>
      <c r="C130" s="228">
        <v>10</v>
      </c>
      <c r="D130" s="228" t="s">
        <v>956</v>
      </c>
      <c r="E130" s="228" t="s">
        <v>957</v>
      </c>
      <c r="F130" s="235">
        <v>0.6</v>
      </c>
      <c r="G130" s="228" t="s">
        <v>958</v>
      </c>
    </row>
    <row r="131" spans="1:7" ht="120">
      <c r="A131" s="237">
        <v>69</v>
      </c>
      <c r="B131" s="228" t="s">
        <v>959</v>
      </c>
      <c r="C131" s="228">
        <v>10</v>
      </c>
      <c r="D131" s="228" t="s">
        <v>960</v>
      </c>
      <c r="E131" s="228" t="s">
        <v>961</v>
      </c>
      <c r="F131" s="235">
        <v>0.4</v>
      </c>
      <c r="G131" s="228" t="s">
        <v>962</v>
      </c>
    </row>
    <row r="132" spans="1:7" ht="120">
      <c r="A132" s="237">
        <v>70</v>
      </c>
      <c r="B132" s="228" t="s">
        <v>963</v>
      </c>
      <c r="C132" s="228">
        <v>10</v>
      </c>
      <c r="D132" s="228" t="s">
        <v>964</v>
      </c>
      <c r="E132" s="228" t="s">
        <v>965</v>
      </c>
      <c r="F132" s="235">
        <v>0.5</v>
      </c>
      <c r="G132" s="228" t="s">
        <v>966</v>
      </c>
    </row>
    <row r="133" spans="1:7" ht="45">
      <c r="A133" s="237">
        <v>71</v>
      </c>
      <c r="B133" s="228" t="s">
        <v>937</v>
      </c>
      <c r="C133" s="228">
        <v>10</v>
      </c>
      <c r="D133" s="228" t="s">
        <v>967</v>
      </c>
      <c r="E133" s="228" t="s">
        <v>968</v>
      </c>
      <c r="F133" s="235">
        <v>0.3</v>
      </c>
      <c r="G133" s="228" t="s">
        <v>890</v>
      </c>
    </row>
    <row r="134" spans="1:7" ht="90">
      <c r="A134" s="237">
        <v>72</v>
      </c>
      <c r="B134" s="228" t="s">
        <v>918</v>
      </c>
      <c r="C134" s="228">
        <v>10</v>
      </c>
      <c r="D134" s="228" t="s">
        <v>969</v>
      </c>
      <c r="E134" s="228" t="s">
        <v>970</v>
      </c>
      <c r="F134" s="235">
        <v>0.3</v>
      </c>
      <c r="G134" s="228" t="s">
        <v>890</v>
      </c>
    </row>
    <row r="135" spans="1:7" ht="105">
      <c r="A135" s="237">
        <v>73</v>
      </c>
      <c r="B135" s="228" t="s">
        <v>971</v>
      </c>
      <c r="C135" s="228">
        <v>10</v>
      </c>
      <c r="D135" s="228" t="s">
        <v>972</v>
      </c>
      <c r="E135" s="228" t="s">
        <v>973</v>
      </c>
      <c r="F135" s="235">
        <v>0.5</v>
      </c>
      <c r="G135" s="228" t="s">
        <v>890</v>
      </c>
    </row>
    <row r="136" spans="1:7" ht="90">
      <c r="A136" s="237">
        <v>74</v>
      </c>
      <c r="B136" s="228" t="s">
        <v>941</v>
      </c>
      <c r="C136" s="228">
        <v>10</v>
      </c>
      <c r="D136" s="228" t="s">
        <v>974</v>
      </c>
      <c r="E136" s="228" t="s">
        <v>970</v>
      </c>
      <c r="F136" s="235">
        <v>0.3</v>
      </c>
      <c r="G136" s="228" t="s">
        <v>890</v>
      </c>
    </row>
    <row r="137" spans="1:7" ht="105">
      <c r="A137" s="237">
        <v>75</v>
      </c>
      <c r="B137" s="228" t="s">
        <v>1027</v>
      </c>
      <c r="C137" s="228">
        <v>80</v>
      </c>
      <c r="D137" s="228" t="s">
        <v>1028</v>
      </c>
      <c r="E137" s="228" t="s">
        <v>1029</v>
      </c>
      <c r="F137" s="235">
        <v>0.6</v>
      </c>
      <c r="G137" s="228" t="s">
        <v>1564</v>
      </c>
    </row>
    <row r="138" spans="1:7" ht="90">
      <c r="A138" s="237">
        <v>76</v>
      </c>
      <c r="B138" s="228" t="s">
        <v>1027</v>
      </c>
      <c r="C138" s="228">
        <v>80</v>
      </c>
      <c r="D138" s="228" t="s">
        <v>1030</v>
      </c>
      <c r="E138" s="228" t="s">
        <v>1031</v>
      </c>
      <c r="F138" s="235">
        <v>0.6</v>
      </c>
      <c r="G138" s="228" t="s">
        <v>1564</v>
      </c>
    </row>
    <row r="139" spans="1:7" ht="60">
      <c r="A139" s="237">
        <v>77</v>
      </c>
      <c r="B139" s="228" t="s">
        <v>1032</v>
      </c>
      <c r="C139" s="228">
        <v>80</v>
      </c>
      <c r="D139" s="228" t="s">
        <v>1033</v>
      </c>
      <c r="E139" s="228" t="s">
        <v>1563</v>
      </c>
      <c r="F139" s="235">
        <v>0.25</v>
      </c>
      <c r="G139" s="228" t="s">
        <v>1034</v>
      </c>
    </row>
    <row r="140" spans="1:7" ht="135">
      <c r="A140" s="237">
        <v>78</v>
      </c>
      <c r="B140" s="228" t="s">
        <v>1035</v>
      </c>
      <c r="C140" s="228">
        <v>80</v>
      </c>
      <c r="D140" s="228" t="s">
        <v>1036</v>
      </c>
      <c r="E140" s="228" t="s">
        <v>1037</v>
      </c>
      <c r="F140" s="235">
        <v>0.4</v>
      </c>
      <c r="G140" s="228" t="s">
        <v>1038</v>
      </c>
    </row>
    <row r="141" spans="1:7" ht="135">
      <c r="A141" s="237">
        <v>79</v>
      </c>
      <c r="B141" s="228" t="s">
        <v>1039</v>
      </c>
      <c r="C141" s="228">
        <v>80</v>
      </c>
      <c r="D141" s="228" t="s">
        <v>1040</v>
      </c>
      <c r="E141" s="228" t="s">
        <v>1037</v>
      </c>
      <c r="F141" s="235">
        <v>0.1</v>
      </c>
      <c r="G141" s="228" t="s">
        <v>1041</v>
      </c>
    </row>
    <row r="142" spans="1:7" ht="135">
      <c r="A142" s="237">
        <v>80</v>
      </c>
      <c r="B142" s="228" t="s">
        <v>1042</v>
      </c>
      <c r="C142" s="228">
        <v>80</v>
      </c>
      <c r="D142" s="228" t="s">
        <v>1043</v>
      </c>
      <c r="E142" s="228" t="s">
        <v>1037</v>
      </c>
      <c r="F142" s="235">
        <v>0.1</v>
      </c>
      <c r="G142" s="228" t="s">
        <v>1041</v>
      </c>
    </row>
    <row r="143" spans="1:7" ht="135">
      <c r="A143" s="237">
        <v>81</v>
      </c>
      <c r="B143" s="228" t="s">
        <v>1044</v>
      </c>
      <c r="C143" s="228">
        <v>80</v>
      </c>
      <c r="D143" s="228" t="s">
        <v>1045</v>
      </c>
      <c r="E143" s="228" t="s">
        <v>1037</v>
      </c>
      <c r="F143" s="235" t="s">
        <v>1046</v>
      </c>
      <c r="G143" s="228" t="s">
        <v>1047</v>
      </c>
    </row>
    <row r="144" spans="1:7" ht="45">
      <c r="A144" s="237">
        <v>82</v>
      </c>
      <c r="B144" s="228" t="s">
        <v>1048</v>
      </c>
      <c r="C144" s="228">
        <v>80</v>
      </c>
      <c r="D144" s="228" t="s">
        <v>1049</v>
      </c>
      <c r="E144" s="228" t="s">
        <v>1050</v>
      </c>
      <c r="F144" s="235">
        <v>0.3</v>
      </c>
      <c r="G144" s="228" t="s">
        <v>1051</v>
      </c>
    </row>
    <row r="145" spans="1:7" ht="135">
      <c r="A145" s="237">
        <v>83</v>
      </c>
      <c r="B145" s="228" t="s">
        <v>1052</v>
      </c>
      <c r="C145" s="228">
        <v>80</v>
      </c>
      <c r="D145" s="228" t="s">
        <v>1053</v>
      </c>
      <c r="E145" s="228" t="s">
        <v>1037</v>
      </c>
      <c r="F145" s="235">
        <v>0.3</v>
      </c>
      <c r="G145" s="228" t="s">
        <v>1054</v>
      </c>
    </row>
    <row r="146" spans="1:7" ht="135">
      <c r="A146" s="237">
        <v>84</v>
      </c>
      <c r="B146" s="228" t="s">
        <v>1055</v>
      </c>
      <c r="C146" s="228">
        <v>80</v>
      </c>
      <c r="D146" s="228" t="s">
        <v>1056</v>
      </c>
      <c r="E146" s="228" t="s">
        <v>1037</v>
      </c>
      <c r="F146" s="235">
        <v>0.2</v>
      </c>
      <c r="G146" s="228" t="s">
        <v>1057</v>
      </c>
    </row>
    <row r="147" spans="1:7" ht="135">
      <c r="A147" s="237">
        <v>85</v>
      </c>
      <c r="B147" s="228" t="s">
        <v>1058</v>
      </c>
      <c r="C147" s="228">
        <v>80</v>
      </c>
      <c r="D147" s="228" t="s">
        <v>1059</v>
      </c>
      <c r="E147" s="228" t="s">
        <v>1037</v>
      </c>
      <c r="F147" s="235">
        <v>0.25</v>
      </c>
      <c r="G147" s="228" t="s">
        <v>1060</v>
      </c>
    </row>
    <row r="148" spans="1:7" ht="135">
      <c r="A148" s="237">
        <v>86</v>
      </c>
      <c r="B148" s="228" t="s">
        <v>1061</v>
      </c>
      <c r="C148" s="228">
        <v>80</v>
      </c>
      <c r="D148" s="228" t="s">
        <v>1062</v>
      </c>
      <c r="E148" s="228" t="s">
        <v>1037</v>
      </c>
      <c r="F148" s="235">
        <v>0.25</v>
      </c>
      <c r="G148" s="228" t="s">
        <v>1063</v>
      </c>
    </row>
    <row r="149" spans="1:7" ht="135">
      <c r="A149" s="237">
        <v>87</v>
      </c>
      <c r="B149" s="228" t="s">
        <v>1064</v>
      </c>
      <c r="C149" s="228">
        <v>80</v>
      </c>
      <c r="D149" s="228" t="s">
        <v>1065</v>
      </c>
      <c r="E149" s="228" t="s">
        <v>1037</v>
      </c>
      <c r="F149" s="235">
        <v>0.2</v>
      </c>
      <c r="G149" s="228" t="s">
        <v>1066</v>
      </c>
    </row>
    <row r="150" spans="1:7" ht="135">
      <c r="A150" s="237">
        <v>88</v>
      </c>
      <c r="B150" s="228" t="s">
        <v>1067</v>
      </c>
      <c r="C150" s="228">
        <v>80</v>
      </c>
      <c r="D150" s="228" t="s">
        <v>1068</v>
      </c>
      <c r="E150" s="228" t="s">
        <v>1037</v>
      </c>
      <c r="F150" s="235">
        <v>0.2</v>
      </c>
      <c r="G150" s="228" t="s">
        <v>1069</v>
      </c>
    </row>
    <row r="151" spans="1:7" ht="75">
      <c r="A151" s="237">
        <v>89</v>
      </c>
      <c r="B151" s="228" t="s">
        <v>1014</v>
      </c>
      <c r="C151" s="228">
        <v>80</v>
      </c>
      <c r="D151" s="228" t="s">
        <v>1070</v>
      </c>
      <c r="E151" s="228" t="s">
        <v>1071</v>
      </c>
      <c r="F151" s="235">
        <v>0.3</v>
      </c>
      <c r="G151" s="228" t="s">
        <v>1072</v>
      </c>
    </row>
    <row r="152" spans="1:7" ht="90">
      <c r="A152" s="237">
        <v>90</v>
      </c>
      <c r="B152" s="228" t="s">
        <v>1027</v>
      </c>
      <c r="C152" s="228">
        <v>80</v>
      </c>
      <c r="D152" s="228" t="s">
        <v>1073</v>
      </c>
      <c r="E152" s="228" t="s">
        <v>1074</v>
      </c>
      <c r="F152" s="235">
        <v>0.3</v>
      </c>
      <c r="G152" s="228" t="s">
        <v>1075</v>
      </c>
    </row>
    <row r="153" spans="1:7" ht="120">
      <c r="A153" s="237">
        <v>91</v>
      </c>
      <c r="B153" s="228" t="s">
        <v>1076</v>
      </c>
      <c r="C153" s="228">
        <v>80</v>
      </c>
      <c r="D153" s="228" t="s">
        <v>1077</v>
      </c>
      <c r="E153" s="228" t="s">
        <v>1078</v>
      </c>
      <c r="F153" s="235">
        <v>0.3</v>
      </c>
      <c r="G153" s="228" t="s">
        <v>1075</v>
      </c>
    </row>
    <row r="154" spans="1:7" ht="30">
      <c r="A154" s="237">
        <v>92</v>
      </c>
      <c r="B154" s="228" t="s">
        <v>1027</v>
      </c>
      <c r="C154" s="228">
        <v>80</v>
      </c>
      <c r="D154" s="228" t="s">
        <v>1566</v>
      </c>
      <c r="E154" s="228" t="s">
        <v>1079</v>
      </c>
      <c r="F154" s="235">
        <v>0.4</v>
      </c>
      <c r="G154" s="228" t="s">
        <v>1080</v>
      </c>
    </row>
    <row r="155" spans="1:7" ht="30">
      <c r="A155" s="237">
        <v>93</v>
      </c>
      <c r="B155" s="228" t="s">
        <v>1055</v>
      </c>
      <c r="C155" s="228">
        <v>80</v>
      </c>
      <c r="D155" s="228" t="s">
        <v>1565</v>
      </c>
      <c r="E155" s="228" t="s">
        <v>1081</v>
      </c>
      <c r="F155" s="235">
        <v>0.2</v>
      </c>
      <c r="G155" s="228" t="s">
        <v>1082</v>
      </c>
    </row>
    <row r="156" spans="1:7" ht="30">
      <c r="A156" s="237">
        <v>94</v>
      </c>
      <c r="B156" s="228" t="s">
        <v>1055</v>
      </c>
      <c r="C156" s="228">
        <v>80</v>
      </c>
      <c r="D156" s="228" t="s">
        <v>1083</v>
      </c>
      <c r="E156" s="228" t="s">
        <v>1081</v>
      </c>
      <c r="F156" s="235">
        <v>0.2</v>
      </c>
      <c r="G156" s="228" t="s">
        <v>1084</v>
      </c>
    </row>
    <row r="157" spans="1:7" ht="30">
      <c r="A157" s="237">
        <v>95</v>
      </c>
      <c r="B157" s="228" t="s">
        <v>1032</v>
      </c>
      <c r="C157" s="228">
        <v>80</v>
      </c>
      <c r="D157" s="228" t="s">
        <v>1085</v>
      </c>
      <c r="E157" s="228" t="s">
        <v>1079</v>
      </c>
      <c r="F157" s="235">
        <v>0.2</v>
      </c>
      <c r="G157" s="228" t="s">
        <v>1086</v>
      </c>
    </row>
    <row r="158" spans="1:7" ht="60">
      <c r="A158" s="237">
        <v>96</v>
      </c>
      <c r="B158" s="228" t="s">
        <v>1001</v>
      </c>
      <c r="C158" s="228">
        <v>80</v>
      </c>
      <c r="D158" s="228" t="s">
        <v>1087</v>
      </c>
      <c r="E158" s="228" t="s">
        <v>1088</v>
      </c>
      <c r="F158" s="235">
        <v>0.2</v>
      </c>
      <c r="G158" s="228" t="s">
        <v>1086</v>
      </c>
    </row>
    <row r="159" spans="1:7" ht="90">
      <c r="A159" s="237">
        <v>97</v>
      </c>
      <c r="B159" s="228" t="s">
        <v>998</v>
      </c>
      <c r="C159" s="228">
        <v>80</v>
      </c>
      <c r="D159" s="228" t="s">
        <v>1089</v>
      </c>
      <c r="E159" s="228" t="s">
        <v>1079</v>
      </c>
      <c r="F159" s="235">
        <v>0.3</v>
      </c>
      <c r="G159" s="228" t="s">
        <v>1090</v>
      </c>
    </row>
    <row r="160" spans="1:7" ht="60">
      <c r="A160" s="237">
        <v>98</v>
      </c>
      <c r="B160" s="228" t="s">
        <v>1091</v>
      </c>
      <c r="C160" s="228">
        <v>80</v>
      </c>
      <c r="D160" s="228" t="s">
        <v>1092</v>
      </c>
      <c r="E160" s="228" t="s">
        <v>1093</v>
      </c>
      <c r="F160" s="235">
        <v>0.32</v>
      </c>
      <c r="G160" s="228" t="s">
        <v>1094</v>
      </c>
    </row>
    <row r="161" spans="1:7" ht="60">
      <c r="A161" s="237">
        <v>99</v>
      </c>
      <c r="B161" s="228" t="s">
        <v>1095</v>
      </c>
      <c r="C161" s="228">
        <v>80</v>
      </c>
      <c r="D161" s="228" t="s">
        <v>1096</v>
      </c>
      <c r="E161" s="228" t="s">
        <v>1088</v>
      </c>
      <c r="F161" s="235">
        <v>0.6</v>
      </c>
      <c r="G161" s="228" t="s">
        <v>1097</v>
      </c>
    </row>
    <row r="162" spans="1:7" ht="75">
      <c r="A162" s="237">
        <v>100</v>
      </c>
      <c r="B162" s="228" t="s">
        <v>1098</v>
      </c>
      <c r="C162" s="228">
        <v>80</v>
      </c>
      <c r="D162" s="228" t="s">
        <v>1099</v>
      </c>
      <c r="E162" s="228" t="s">
        <v>1100</v>
      </c>
      <c r="F162" s="235" t="s">
        <v>1101</v>
      </c>
      <c r="G162" s="228" t="s">
        <v>890</v>
      </c>
    </row>
    <row r="163" spans="1:7" ht="60">
      <c r="A163" s="237">
        <v>101</v>
      </c>
      <c r="B163" s="228" t="s">
        <v>1102</v>
      </c>
      <c r="C163" s="228">
        <v>80</v>
      </c>
      <c r="D163" s="228" t="s">
        <v>1103</v>
      </c>
      <c r="E163" s="228" t="s">
        <v>1088</v>
      </c>
      <c r="F163" s="235">
        <v>0.6</v>
      </c>
      <c r="G163" s="228" t="s">
        <v>1104</v>
      </c>
    </row>
    <row r="164" spans="1:7" ht="45">
      <c r="A164" s="237">
        <v>102</v>
      </c>
      <c r="B164" s="228" t="s">
        <v>1105</v>
      </c>
      <c r="C164" s="228">
        <v>80</v>
      </c>
      <c r="D164" s="228" t="s">
        <v>1106</v>
      </c>
      <c r="E164" s="228" t="s">
        <v>1081</v>
      </c>
      <c r="F164" s="235">
        <v>0.3</v>
      </c>
      <c r="G164" s="228" t="s">
        <v>1107</v>
      </c>
    </row>
    <row r="165" spans="1:7" ht="105">
      <c r="A165" s="237">
        <v>103</v>
      </c>
      <c r="B165" s="228" t="s">
        <v>998</v>
      </c>
      <c r="C165" s="228">
        <v>80</v>
      </c>
      <c r="D165" s="228" t="s">
        <v>1108</v>
      </c>
      <c r="E165" s="228" t="s">
        <v>1109</v>
      </c>
      <c r="F165" s="235">
        <v>0.48</v>
      </c>
      <c r="G165" s="228" t="s">
        <v>1110</v>
      </c>
    </row>
    <row r="166" spans="1:7" ht="150">
      <c r="A166" s="237">
        <v>104</v>
      </c>
      <c r="B166" s="228" t="s">
        <v>995</v>
      </c>
      <c r="C166" s="228">
        <v>80</v>
      </c>
      <c r="D166" s="228" t="s">
        <v>1111</v>
      </c>
      <c r="E166" s="228" t="s">
        <v>1112</v>
      </c>
      <c r="F166" s="235">
        <v>0.3</v>
      </c>
      <c r="G166" s="228" t="s">
        <v>1113</v>
      </c>
    </row>
    <row r="167" spans="1:7" ht="135">
      <c r="A167" s="237">
        <v>105</v>
      </c>
      <c r="B167" s="228" t="s">
        <v>1114</v>
      </c>
      <c r="C167" s="228">
        <v>80</v>
      </c>
      <c r="D167" s="228" t="s">
        <v>1115</v>
      </c>
      <c r="E167" s="228" t="s">
        <v>1116</v>
      </c>
      <c r="F167" s="235">
        <v>0.3</v>
      </c>
      <c r="G167" s="228" t="s">
        <v>1117</v>
      </c>
    </row>
    <row r="168" spans="1:7" ht="120">
      <c r="A168" s="237">
        <v>106</v>
      </c>
      <c r="B168" s="228" t="s">
        <v>1118</v>
      </c>
      <c r="C168" s="228">
        <v>80</v>
      </c>
      <c r="D168" s="228" t="s">
        <v>1119</v>
      </c>
      <c r="E168" s="228" t="s">
        <v>1120</v>
      </c>
      <c r="F168" s="235">
        <v>0.3</v>
      </c>
      <c r="G168" s="228" t="s">
        <v>890</v>
      </c>
    </row>
    <row r="169" spans="1:7" ht="66">
      <c r="A169" s="237">
        <v>107</v>
      </c>
      <c r="B169" s="228" t="s">
        <v>1124</v>
      </c>
      <c r="C169" s="228">
        <v>10</v>
      </c>
      <c r="D169" s="228" t="s">
        <v>1125</v>
      </c>
      <c r="E169" s="228" t="s">
        <v>1126</v>
      </c>
      <c r="F169" s="235">
        <v>0.3</v>
      </c>
      <c r="G169" s="228" t="s">
        <v>1127</v>
      </c>
    </row>
    <row r="170" spans="1:7" ht="105">
      <c r="A170" s="237">
        <v>108</v>
      </c>
      <c r="B170" s="228" t="s">
        <v>1124</v>
      </c>
      <c r="C170" s="228" t="s">
        <v>18</v>
      </c>
      <c r="D170" s="228" t="s">
        <v>1128</v>
      </c>
      <c r="E170" s="228" t="s">
        <v>1129</v>
      </c>
      <c r="F170" s="235">
        <v>0.25</v>
      </c>
      <c r="G170" s="228" t="s">
        <v>1130</v>
      </c>
    </row>
    <row r="171" spans="1:7" ht="75">
      <c r="A171" s="237">
        <v>109</v>
      </c>
      <c r="B171" s="228" t="s">
        <v>1131</v>
      </c>
      <c r="C171" s="228" t="s">
        <v>18</v>
      </c>
      <c r="D171" s="228" t="s">
        <v>1132</v>
      </c>
      <c r="E171" s="228" t="s">
        <v>1133</v>
      </c>
      <c r="F171" s="235">
        <v>0.35</v>
      </c>
      <c r="G171" s="228" t="s">
        <v>1134</v>
      </c>
    </row>
    <row r="172" spans="1:7" ht="120">
      <c r="A172" s="237">
        <v>110</v>
      </c>
      <c r="B172" s="228" t="s">
        <v>1136</v>
      </c>
      <c r="C172" s="228" t="s">
        <v>18</v>
      </c>
      <c r="D172" s="228" t="s">
        <v>1137</v>
      </c>
      <c r="E172" s="228" t="s">
        <v>1138</v>
      </c>
      <c r="F172" s="235">
        <v>0.25</v>
      </c>
      <c r="G172" s="228" t="s">
        <v>1139</v>
      </c>
    </row>
    <row r="173" spans="1:7" ht="45">
      <c r="A173" s="237">
        <v>111</v>
      </c>
      <c r="B173" s="228" t="s">
        <v>1140</v>
      </c>
      <c r="C173" s="228" t="s">
        <v>18</v>
      </c>
      <c r="D173" s="228" t="s">
        <v>1141</v>
      </c>
      <c r="E173" s="228" t="s">
        <v>1142</v>
      </c>
      <c r="F173" s="235">
        <v>0.15</v>
      </c>
      <c r="G173" s="228" t="s">
        <v>1143</v>
      </c>
    </row>
    <row r="174" spans="1:7" ht="105">
      <c r="A174" s="237">
        <v>112</v>
      </c>
      <c r="B174" s="228" t="s">
        <v>1136</v>
      </c>
      <c r="C174" s="228" t="s">
        <v>18</v>
      </c>
      <c r="D174" s="228" t="s">
        <v>1144</v>
      </c>
      <c r="E174" s="228" t="s">
        <v>1145</v>
      </c>
      <c r="F174" s="235">
        <v>0.3</v>
      </c>
      <c r="G174" s="228" t="s">
        <v>1146</v>
      </c>
    </row>
    <row r="175" spans="1:7" ht="75">
      <c r="A175" s="237">
        <v>113</v>
      </c>
      <c r="B175" s="228" t="s">
        <v>1136</v>
      </c>
      <c r="C175" s="228" t="s">
        <v>18</v>
      </c>
      <c r="D175" s="228" t="s">
        <v>1147</v>
      </c>
      <c r="E175" s="228" t="s">
        <v>1148</v>
      </c>
      <c r="F175" s="235">
        <v>0.2</v>
      </c>
      <c r="G175" s="228" t="s">
        <v>1149</v>
      </c>
    </row>
    <row r="176" spans="1:7" ht="45">
      <c r="A176" s="237">
        <v>114</v>
      </c>
      <c r="B176" s="228" t="s">
        <v>1121</v>
      </c>
      <c r="C176" s="228" t="s">
        <v>18</v>
      </c>
      <c r="D176" s="228" t="s">
        <v>1150</v>
      </c>
      <c r="E176" s="228" t="s">
        <v>1151</v>
      </c>
      <c r="F176" s="235">
        <v>0.5</v>
      </c>
      <c r="G176" s="228" t="s">
        <v>1152</v>
      </c>
    </row>
    <row r="177" spans="1:7" ht="45">
      <c r="A177" s="237">
        <v>115</v>
      </c>
      <c r="B177" s="228" t="s">
        <v>1153</v>
      </c>
      <c r="C177" s="228" t="s">
        <v>18</v>
      </c>
      <c r="D177" s="228" t="s">
        <v>1154</v>
      </c>
      <c r="E177" s="228" t="s">
        <v>1155</v>
      </c>
      <c r="F177" s="235">
        <v>0.15</v>
      </c>
      <c r="G177" s="228" t="s">
        <v>1156</v>
      </c>
    </row>
    <row r="178" spans="1:7" ht="45">
      <c r="A178" s="237">
        <v>116</v>
      </c>
      <c r="B178" s="228" t="s">
        <v>1157</v>
      </c>
      <c r="C178" s="228" t="s">
        <v>18</v>
      </c>
      <c r="D178" s="228" t="s">
        <v>1158</v>
      </c>
      <c r="E178" s="228" t="s">
        <v>1159</v>
      </c>
      <c r="F178" s="235">
        <v>0.15</v>
      </c>
      <c r="G178" s="228" t="s">
        <v>1160</v>
      </c>
    </row>
    <row r="179" spans="1:7" ht="105">
      <c r="A179" s="237">
        <v>117</v>
      </c>
      <c r="B179" s="228" t="s">
        <v>1121</v>
      </c>
      <c r="C179" s="228" t="s">
        <v>18</v>
      </c>
      <c r="D179" s="228" t="s">
        <v>1161</v>
      </c>
      <c r="E179" s="228" t="s">
        <v>1544</v>
      </c>
      <c r="F179" s="235">
        <v>0.2</v>
      </c>
      <c r="G179" s="228" t="s">
        <v>1162</v>
      </c>
    </row>
    <row r="180" spans="1:7" ht="90">
      <c r="A180" s="237">
        <v>118</v>
      </c>
      <c r="B180" s="228" t="s">
        <v>1163</v>
      </c>
      <c r="C180" s="228" t="s">
        <v>18</v>
      </c>
      <c r="D180" s="228" t="s">
        <v>1164</v>
      </c>
      <c r="E180" s="228" t="s">
        <v>1165</v>
      </c>
      <c r="F180" s="235">
        <v>0.25</v>
      </c>
      <c r="G180" s="228" t="s">
        <v>1135</v>
      </c>
    </row>
    <row r="181" spans="1:7" ht="135">
      <c r="A181" s="237">
        <v>119</v>
      </c>
      <c r="B181" s="228" t="s">
        <v>1567</v>
      </c>
      <c r="C181" s="228" t="s">
        <v>18</v>
      </c>
      <c r="D181" s="228" t="s">
        <v>1166</v>
      </c>
      <c r="E181" s="228" t="s">
        <v>1167</v>
      </c>
      <c r="F181" s="235">
        <v>0.3</v>
      </c>
      <c r="G181" s="228" t="s">
        <v>1135</v>
      </c>
    </row>
    <row r="182" spans="1:7" ht="135">
      <c r="A182" s="237">
        <v>120</v>
      </c>
      <c r="B182" s="228" t="s">
        <v>1168</v>
      </c>
      <c r="C182" s="228" t="s">
        <v>18</v>
      </c>
      <c r="D182" s="228" t="s">
        <v>1169</v>
      </c>
      <c r="E182" s="228" t="s">
        <v>1170</v>
      </c>
      <c r="F182" s="235">
        <v>0.5</v>
      </c>
      <c r="G182" s="228" t="s">
        <v>1135</v>
      </c>
    </row>
    <row r="183" spans="1:7" ht="60">
      <c r="A183" s="237">
        <v>121</v>
      </c>
      <c r="B183" s="228" t="s">
        <v>1227</v>
      </c>
      <c r="C183" s="228" t="s">
        <v>31</v>
      </c>
      <c r="D183" s="228" t="s">
        <v>1228</v>
      </c>
      <c r="E183" s="228" t="s">
        <v>1229</v>
      </c>
      <c r="F183" s="235">
        <v>0.4</v>
      </c>
      <c r="G183" s="228" t="s">
        <v>1230</v>
      </c>
    </row>
    <row r="184" spans="1:7" ht="75">
      <c r="A184" s="237">
        <v>122</v>
      </c>
      <c r="B184" s="228" t="s">
        <v>1231</v>
      </c>
      <c r="C184" s="228" t="s">
        <v>31</v>
      </c>
      <c r="D184" s="228" t="s">
        <v>1232</v>
      </c>
      <c r="E184" s="228" t="s">
        <v>1233</v>
      </c>
      <c r="F184" s="235">
        <v>0.5</v>
      </c>
      <c r="G184" s="228" t="s">
        <v>1234</v>
      </c>
    </row>
    <row r="185" spans="1:7" ht="135">
      <c r="A185" s="237">
        <v>123</v>
      </c>
      <c r="B185" s="228" t="s">
        <v>1235</v>
      </c>
      <c r="C185" s="228" t="s">
        <v>31</v>
      </c>
      <c r="D185" s="228" t="s">
        <v>1236</v>
      </c>
      <c r="E185" s="228" t="s">
        <v>1237</v>
      </c>
      <c r="F185" s="235">
        <v>0.5</v>
      </c>
      <c r="G185" s="228" t="s">
        <v>1238</v>
      </c>
    </row>
    <row r="186" spans="1:7" ht="135">
      <c r="A186" s="237">
        <v>124</v>
      </c>
      <c r="B186" s="228" t="s">
        <v>1239</v>
      </c>
      <c r="C186" s="228" t="s">
        <v>31</v>
      </c>
      <c r="D186" s="228" t="s">
        <v>1240</v>
      </c>
      <c r="E186" s="228" t="s">
        <v>1241</v>
      </c>
      <c r="F186" s="235">
        <v>0.4</v>
      </c>
      <c r="G186" s="228" t="s">
        <v>1242</v>
      </c>
    </row>
    <row r="187" spans="1:7" ht="135">
      <c r="A187" s="237">
        <v>125</v>
      </c>
      <c r="B187" s="228" t="s">
        <v>1243</v>
      </c>
      <c r="C187" s="228" t="s">
        <v>31</v>
      </c>
      <c r="D187" s="228" t="s">
        <v>1244</v>
      </c>
      <c r="E187" s="228" t="s">
        <v>1245</v>
      </c>
      <c r="F187" s="235">
        <v>0.5</v>
      </c>
      <c r="G187" s="228" t="s">
        <v>1246</v>
      </c>
    </row>
    <row r="188" spans="1:7" ht="120">
      <c r="A188" s="237">
        <v>126</v>
      </c>
      <c r="B188" s="228" t="s">
        <v>1247</v>
      </c>
      <c r="C188" s="228" t="s">
        <v>31</v>
      </c>
      <c r="D188" s="228" t="s">
        <v>1248</v>
      </c>
      <c r="E188" s="228" t="s">
        <v>1249</v>
      </c>
      <c r="F188" s="235">
        <v>0.3</v>
      </c>
      <c r="G188" s="228" t="s">
        <v>1250</v>
      </c>
    </row>
    <row r="189" spans="1:7" ht="120">
      <c r="A189" s="237">
        <v>127</v>
      </c>
      <c r="B189" s="228" t="s">
        <v>1251</v>
      </c>
      <c r="C189" s="228">
        <v>23</v>
      </c>
      <c r="D189" s="228" t="s">
        <v>1252</v>
      </c>
      <c r="E189" s="228" t="s">
        <v>1253</v>
      </c>
      <c r="F189" s="235">
        <v>0.2</v>
      </c>
      <c r="G189" s="228" t="s">
        <v>890</v>
      </c>
    </row>
    <row r="190" spans="1:7" ht="60">
      <c r="A190" s="237">
        <v>128</v>
      </c>
      <c r="B190" s="228" t="s">
        <v>1254</v>
      </c>
      <c r="C190" s="228" t="s">
        <v>31</v>
      </c>
      <c r="D190" s="228" t="s">
        <v>1255</v>
      </c>
      <c r="E190" s="228" t="s">
        <v>1256</v>
      </c>
      <c r="F190" s="235">
        <v>0.3</v>
      </c>
      <c r="G190" s="228" t="s">
        <v>1257</v>
      </c>
    </row>
    <row r="191" spans="1:7" ht="45">
      <c r="A191" s="237">
        <v>129</v>
      </c>
      <c r="B191" s="228" t="s">
        <v>1258</v>
      </c>
      <c r="C191" s="228" t="s">
        <v>31</v>
      </c>
      <c r="D191" s="228" t="s">
        <v>1259</v>
      </c>
      <c r="E191" s="228" t="s">
        <v>1260</v>
      </c>
      <c r="F191" s="235">
        <v>0.3</v>
      </c>
      <c r="G191" s="228" t="s">
        <v>1261</v>
      </c>
    </row>
    <row r="192" spans="1:7" ht="60">
      <c r="A192" s="237">
        <v>130</v>
      </c>
      <c r="B192" s="228" t="s">
        <v>1262</v>
      </c>
      <c r="C192" s="228" t="s">
        <v>31</v>
      </c>
      <c r="D192" s="228" t="s">
        <v>1263</v>
      </c>
      <c r="E192" s="228" t="s">
        <v>1264</v>
      </c>
      <c r="F192" s="235">
        <v>0.2</v>
      </c>
      <c r="G192" s="228" t="s">
        <v>1265</v>
      </c>
    </row>
    <row r="193" spans="1:7" ht="135">
      <c r="A193" s="237">
        <v>131</v>
      </c>
      <c r="B193" s="228" t="s">
        <v>1266</v>
      </c>
      <c r="C193" s="228">
        <v>23</v>
      </c>
      <c r="D193" s="228" t="s">
        <v>1344</v>
      </c>
      <c r="E193" s="228" t="s">
        <v>1537</v>
      </c>
      <c r="F193" s="235">
        <v>0.25</v>
      </c>
      <c r="G193" s="228" t="s">
        <v>1267</v>
      </c>
    </row>
    <row r="194" spans="1:7" ht="135">
      <c r="A194" s="237">
        <v>132</v>
      </c>
      <c r="B194" s="228" t="s">
        <v>1268</v>
      </c>
      <c r="C194" s="235" t="s">
        <v>31</v>
      </c>
      <c r="D194" s="235" t="s">
        <v>1341</v>
      </c>
      <c r="E194" s="235" t="s">
        <v>1538</v>
      </c>
      <c r="F194" s="235">
        <v>0.2</v>
      </c>
      <c r="G194" s="235" t="s">
        <v>1269</v>
      </c>
    </row>
    <row r="195" spans="1:7" ht="135">
      <c r="A195" s="237">
        <v>133</v>
      </c>
      <c r="B195" s="228" t="s">
        <v>1270</v>
      </c>
      <c r="C195" s="235" t="s">
        <v>31</v>
      </c>
      <c r="D195" s="235" t="s">
        <v>1534</v>
      </c>
      <c r="E195" s="235" t="s">
        <v>1539</v>
      </c>
      <c r="F195" s="235">
        <v>0.3</v>
      </c>
      <c r="G195" s="235" t="s">
        <v>1271</v>
      </c>
    </row>
    <row r="196" spans="1:7" ht="135">
      <c r="A196" s="237">
        <v>134</v>
      </c>
      <c r="B196" s="228" t="s">
        <v>1272</v>
      </c>
      <c r="C196" s="235" t="s">
        <v>31</v>
      </c>
      <c r="D196" s="235" t="s">
        <v>1535</v>
      </c>
      <c r="E196" s="235" t="s">
        <v>1540</v>
      </c>
      <c r="F196" s="235">
        <v>0.25</v>
      </c>
      <c r="G196" s="235" t="s">
        <v>1273</v>
      </c>
    </row>
    <row r="197" spans="1:7" ht="135">
      <c r="A197" s="237">
        <v>135</v>
      </c>
      <c r="B197" s="228" t="s">
        <v>1274</v>
      </c>
      <c r="C197" s="235"/>
      <c r="D197" s="235" t="s">
        <v>1536</v>
      </c>
      <c r="E197" s="235" t="s">
        <v>1541</v>
      </c>
      <c r="F197" s="235">
        <v>0.33</v>
      </c>
      <c r="G197" s="235" t="s">
        <v>1275</v>
      </c>
    </row>
    <row r="198" spans="1:7" ht="135">
      <c r="A198" s="237">
        <v>136</v>
      </c>
      <c r="B198" s="228" t="s">
        <v>1274</v>
      </c>
      <c r="C198" s="235" t="s">
        <v>31</v>
      </c>
      <c r="D198" s="235" t="s">
        <v>1276</v>
      </c>
      <c r="E198" s="235" t="s">
        <v>1542</v>
      </c>
      <c r="F198" s="235">
        <v>0.2</v>
      </c>
      <c r="G198" s="235" t="s">
        <v>1277</v>
      </c>
    </row>
    <row r="199" spans="1:7" ht="135">
      <c r="A199" s="237">
        <v>137</v>
      </c>
      <c r="B199" s="228" t="s">
        <v>1278</v>
      </c>
      <c r="C199" s="235" t="s">
        <v>29</v>
      </c>
      <c r="D199" s="235" t="s">
        <v>1279</v>
      </c>
      <c r="E199" s="235" t="s">
        <v>1543</v>
      </c>
      <c r="F199" s="235">
        <v>0.25</v>
      </c>
      <c r="G199" s="235" t="s">
        <v>1280</v>
      </c>
    </row>
    <row r="200" spans="1:7" ht="60">
      <c r="A200" s="237">
        <v>138</v>
      </c>
      <c r="B200" s="228" t="s">
        <v>1281</v>
      </c>
      <c r="C200" s="235" t="s">
        <v>31</v>
      </c>
      <c r="D200" s="235" t="s">
        <v>1282</v>
      </c>
      <c r="E200" s="235" t="s">
        <v>1283</v>
      </c>
      <c r="F200" s="235">
        <v>0.3</v>
      </c>
      <c r="G200" s="235" t="s">
        <v>1284</v>
      </c>
    </row>
    <row r="201" spans="1:7" ht="120">
      <c r="A201" s="237">
        <v>139</v>
      </c>
      <c r="B201" s="228" t="s">
        <v>1281</v>
      </c>
      <c r="C201" s="235">
        <v>23</v>
      </c>
      <c r="D201" s="235" t="s">
        <v>1285</v>
      </c>
      <c r="E201" s="235" t="s">
        <v>1286</v>
      </c>
      <c r="F201" s="235">
        <v>0.4</v>
      </c>
      <c r="G201" s="235" t="s">
        <v>1287</v>
      </c>
    </row>
    <row r="202" spans="1:7" ht="75">
      <c r="A202" s="237">
        <v>140</v>
      </c>
      <c r="B202" s="228" t="s">
        <v>1288</v>
      </c>
      <c r="C202" s="235">
        <v>21</v>
      </c>
      <c r="D202" s="235" t="s">
        <v>1289</v>
      </c>
      <c r="E202" s="235" t="s">
        <v>1290</v>
      </c>
      <c r="F202" s="235">
        <v>0.5</v>
      </c>
      <c r="G202" s="235" t="s">
        <v>1291</v>
      </c>
    </row>
    <row r="203" spans="1:7" ht="105">
      <c r="A203" s="237">
        <v>141</v>
      </c>
      <c r="B203" s="228" t="s">
        <v>1292</v>
      </c>
      <c r="C203" s="235">
        <v>21</v>
      </c>
      <c r="D203" s="235" t="s">
        <v>1293</v>
      </c>
      <c r="E203" s="235" t="s">
        <v>1294</v>
      </c>
      <c r="F203" s="235">
        <v>0.7</v>
      </c>
      <c r="G203" s="235" t="s">
        <v>1295</v>
      </c>
    </row>
    <row r="204" spans="1:7" ht="120">
      <c r="A204" s="237">
        <v>142</v>
      </c>
      <c r="B204" s="228" t="s">
        <v>1296</v>
      </c>
      <c r="C204" s="235" t="s">
        <v>31</v>
      </c>
      <c r="D204" s="235" t="s">
        <v>1297</v>
      </c>
      <c r="E204" s="235" t="s">
        <v>1298</v>
      </c>
      <c r="F204" s="235">
        <v>0.18</v>
      </c>
      <c r="G204" s="235" t="s">
        <v>1299</v>
      </c>
    </row>
    <row r="205" spans="1:7" ht="150">
      <c r="A205" s="237">
        <v>143</v>
      </c>
      <c r="B205" s="228" t="s">
        <v>1300</v>
      </c>
      <c r="C205" s="235" t="s">
        <v>31</v>
      </c>
      <c r="D205" s="235" t="s">
        <v>1301</v>
      </c>
      <c r="E205" s="235" t="s">
        <v>1302</v>
      </c>
      <c r="F205" s="235">
        <v>0.12</v>
      </c>
      <c r="G205" s="228" t="s">
        <v>890</v>
      </c>
    </row>
    <row r="206" spans="1:7" ht="150">
      <c r="A206" s="237">
        <v>144</v>
      </c>
      <c r="B206" s="228" t="s">
        <v>1303</v>
      </c>
      <c r="C206" s="235" t="s">
        <v>31</v>
      </c>
      <c r="D206" s="235" t="s">
        <v>1304</v>
      </c>
      <c r="E206" s="235" t="s">
        <v>1305</v>
      </c>
      <c r="F206" s="235">
        <v>0.12</v>
      </c>
      <c r="G206" s="228" t="s">
        <v>890</v>
      </c>
    </row>
    <row r="207" spans="1:7" ht="120">
      <c r="A207" s="237">
        <v>145</v>
      </c>
      <c r="B207" s="228" t="s">
        <v>1568</v>
      </c>
      <c r="C207" s="235" t="s">
        <v>31</v>
      </c>
      <c r="D207" s="235" t="s">
        <v>1306</v>
      </c>
      <c r="E207" s="235" t="s">
        <v>1307</v>
      </c>
      <c r="F207" s="235">
        <v>0.18</v>
      </c>
      <c r="G207" s="228" t="s">
        <v>890</v>
      </c>
    </row>
    <row r="208" spans="1:7" ht="150">
      <c r="A208" s="237">
        <v>146</v>
      </c>
      <c r="B208" s="228" t="s">
        <v>1308</v>
      </c>
      <c r="C208" s="235" t="s">
        <v>31</v>
      </c>
      <c r="D208" s="235" t="s">
        <v>1309</v>
      </c>
      <c r="E208" s="235" t="s">
        <v>1310</v>
      </c>
      <c r="F208" s="235">
        <v>0.12</v>
      </c>
      <c r="G208" s="228" t="s">
        <v>890</v>
      </c>
    </row>
    <row r="209" spans="1:7" ht="75">
      <c r="A209" s="237">
        <v>147</v>
      </c>
      <c r="B209" s="228" t="s">
        <v>1311</v>
      </c>
      <c r="C209" s="235" t="s">
        <v>31</v>
      </c>
      <c r="D209" s="235" t="s">
        <v>1312</v>
      </c>
      <c r="E209" s="235" t="s">
        <v>1313</v>
      </c>
      <c r="F209" s="235">
        <v>0.25</v>
      </c>
      <c r="G209" s="235" t="s">
        <v>1314</v>
      </c>
    </row>
    <row r="210" spans="1:7" ht="75">
      <c r="A210" s="237">
        <v>148</v>
      </c>
      <c r="B210" s="228" t="s">
        <v>1311</v>
      </c>
      <c r="C210" s="235" t="s">
        <v>31</v>
      </c>
      <c r="D210" s="235" t="s">
        <v>1315</v>
      </c>
      <c r="E210" s="235" t="s">
        <v>1316</v>
      </c>
      <c r="F210" s="235">
        <v>0.25</v>
      </c>
      <c r="G210" s="235" t="s">
        <v>1317</v>
      </c>
    </row>
    <row r="211" spans="1:7" ht="75">
      <c r="A211" s="237">
        <v>149</v>
      </c>
      <c r="B211" s="228" t="s">
        <v>1318</v>
      </c>
      <c r="C211" s="235" t="s">
        <v>31</v>
      </c>
      <c r="D211" s="235" t="s">
        <v>1319</v>
      </c>
      <c r="E211" s="235" t="s">
        <v>1320</v>
      </c>
      <c r="F211" s="235">
        <v>0.48</v>
      </c>
      <c r="G211" s="228" t="s">
        <v>890</v>
      </c>
    </row>
    <row r="212" spans="1:7" ht="165">
      <c r="A212" s="237">
        <v>150</v>
      </c>
      <c r="B212" s="228" t="s">
        <v>1321</v>
      </c>
      <c r="C212" s="235" t="s">
        <v>31</v>
      </c>
      <c r="D212" s="235" t="s">
        <v>1322</v>
      </c>
      <c r="E212" s="235" t="s">
        <v>1323</v>
      </c>
      <c r="F212" s="235">
        <v>0.25</v>
      </c>
      <c r="G212" s="235" t="s">
        <v>1324</v>
      </c>
    </row>
    <row r="213" spans="1:7" ht="165">
      <c r="A213" s="237">
        <v>151</v>
      </c>
      <c r="B213" s="228" t="s">
        <v>1325</v>
      </c>
      <c r="C213" s="235" t="s">
        <v>31</v>
      </c>
      <c r="D213" s="235" t="s">
        <v>1326</v>
      </c>
      <c r="E213" s="235" t="s">
        <v>1327</v>
      </c>
      <c r="F213" s="235">
        <v>0.2</v>
      </c>
      <c r="G213" s="235" t="s">
        <v>1328</v>
      </c>
    </row>
    <row r="214" spans="1:7" ht="165">
      <c r="A214" s="237">
        <v>152</v>
      </c>
      <c r="B214" s="228" t="s">
        <v>1329</v>
      </c>
      <c r="C214" s="235" t="s">
        <v>31</v>
      </c>
      <c r="D214" s="235" t="s">
        <v>1330</v>
      </c>
      <c r="E214" s="235" t="s">
        <v>1331</v>
      </c>
      <c r="F214" s="235">
        <v>0.3</v>
      </c>
      <c r="G214" s="235" t="s">
        <v>1332</v>
      </c>
    </row>
    <row r="215" spans="1:7" ht="165">
      <c r="A215" s="237">
        <v>153</v>
      </c>
      <c r="B215" s="228" t="s">
        <v>1333</v>
      </c>
      <c r="C215" s="235" t="s">
        <v>31</v>
      </c>
      <c r="D215" s="235" t="s">
        <v>1334</v>
      </c>
      <c r="E215" s="235" t="s">
        <v>1331</v>
      </c>
      <c r="F215" s="235">
        <v>0.25</v>
      </c>
      <c r="G215" s="235" t="s">
        <v>1335</v>
      </c>
    </row>
    <row r="216" spans="1:7" ht="165">
      <c r="A216" s="237">
        <v>154</v>
      </c>
      <c r="B216" s="228" t="s">
        <v>1336</v>
      </c>
      <c r="C216" s="235" t="s">
        <v>31</v>
      </c>
      <c r="D216" s="235" t="s">
        <v>1337</v>
      </c>
      <c r="E216" s="235" t="s">
        <v>1338</v>
      </c>
      <c r="F216" s="235">
        <v>0.25</v>
      </c>
      <c r="G216" s="235" t="s">
        <v>1339</v>
      </c>
    </row>
    <row r="217" spans="1:7" ht="165">
      <c r="A217" s="237">
        <v>155</v>
      </c>
      <c r="B217" s="228" t="s">
        <v>1340</v>
      </c>
      <c r="C217" s="235" t="s">
        <v>31</v>
      </c>
      <c r="D217" s="235" t="s">
        <v>1341</v>
      </c>
      <c r="E217" s="235" t="s">
        <v>1342</v>
      </c>
      <c r="F217" s="235">
        <v>0.375</v>
      </c>
      <c r="G217" s="235" t="s">
        <v>1269</v>
      </c>
    </row>
    <row r="218" spans="1:7" ht="165">
      <c r="A218" s="237">
        <v>156</v>
      </c>
      <c r="B218" s="228" t="s">
        <v>1343</v>
      </c>
      <c r="C218" s="235" t="s">
        <v>31</v>
      </c>
      <c r="D218" s="235" t="s">
        <v>1344</v>
      </c>
      <c r="E218" s="235" t="s">
        <v>1345</v>
      </c>
      <c r="F218" s="235">
        <v>0.375</v>
      </c>
      <c r="G218" s="235" t="s">
        <v>1267</v>
      </c>
    </row>
    <row r="219" spans="1:7" ht="135">
      <c r="A219" s="237">
        <v>157</v>
      </c>
      <c r="B219" s="228" t="s">
        <v>1346</v>
      </c>
      <c r="C219" s="235" t="s">
        <v>31</v>
      </c>
      <c r="D219" s="235" t="s">
        <v>1347</v>
      </c>
      <c r="E219" s="235" t="s">
        <v>1348</v>
      </c>
      <c r="F219" s="235">
        <v>0.3</v>
      </c>
      <c r="G219" s="228" t="s">
        <v>890</v>
      </c>
    </row>
    <row r="220" spans="1:7" ht="135">
      <c r="A220" s="237">
        <v>158</v>
      </c>
      <c r="B220" s="228" t="s">
        <v>1349</v>
      </c>
      <c r="C220" s="235" t="s">
        <v>31</v>
      </c>
      <c r="D220" s="235" t="s">
        <v>1350</v>
      </c>
      <c r="E220" s="235" t="s">
        <v>1351</v>
      </c>
      <c r="F220" s="235">
        <v>0.25</v>
      </c>
      <c r="G220" s="228" t="s">
        <v>890</v>
      </c>
    </row>
    <row r="221" spans="1:7" ht="135">
      <c r="A221" s="237">
        <v>159</v>
      </c>
      <c r="B221" s="228" t="s">
        <v>1352</v>
      </c>
      <c r="C221" s="235" t="s">
        <v>31</v>
      </c>
      <c r="D221" s="235" t="s">
        <v>1353</v>
      </c>
      <c r="E221" s="235" t="s">
        <v>1354</v>
      </c>
      <c r="F221" s="235">
        <v>0.25</v>
      </c>
      <c r="G221" s="228" t="s">
        <v>890</v>
      </c>
    </row>
    <row r="222" spans="1:7" ht="135">
      <c r="A222" s="237">
        <v>160</v>
      </c>
      <c r="B222" s="228" t="s">
        <v>1352</v>
      </c>
      <c r="C222" s="235" t="s">
        <v>31</v>
      </c>
      <c r="D222" s="235" t="s">
        <v>1355</v>
      </c>
      <c r="E222" s="235" t="s">
        <v>1356</v>
      </c>
      <c r="F222" s="235">
        <v>0.3</v>
      </c>
      <c r="G222" s="228" t="s">
        <v>890</v>
      </c>
    </row>
    <row r="223" spans="1:7" ht="135">
      <c r="A223" s="237">
        <v>161</v>
      </c>
      <c r="B223" s="228" t="s">
        <v>1357</v>
      </c>
      <c r="C223" s="235" t="s">
        <v>31</v>
      </c>
      <c r="D223" s="235" t="s">
        <v>1358</v>
      </c>
      <c r="E223" s="235" t="s">
        <v>1359</v>
      </c>
      <c r="F223" s="235">
        <v>0.25</v>
      </c>
      <c r="G223" s="228" t="s">
        <v>890</v>
      </c>
    </row>
    <row r="224" spans="1:7" ht="135">
      <c r="A224" s="237">
        <v>162</v>
      </c>
      <c r="B224" s="228" t="s">
        <v>1360</v>
      </c>
      <c r="C224" s="235" t="s">
        <v>31</v>
      </c>
      <c r="D224" s="235" t="s">
        <v>1361</v>
      </c>
      <c r="E224" s="235" t="s">
        <v>1362</v>
      </c>
      <c r="F224" s="235">
        <v>0.25</v>
      </c>
      <c r="G224" s="228" t="s">
        <v>890</v>
      </c>
    </row>
    <row r="225" spans="1:7" ht="240">
      <c r="A225" s="237">
        <v>163</v>
      </c>
      <c r="B225" s="228" t="s">
        <v>1363</v>
      </c>
      <c r="C225" s="235" t="s">
        <v>31</v>
      </c>
      <c r="D225" s="235" t="s">
        <v>1364</v>
      </c>
      <c r="E225" s="235" t="s">
        <v>1365</v>
      </c>
      <c r="F225" s="235">
        <v>0.18</v>
      </c>
      <c r="G225" s="228" t="s">
        <v>890</v>
      </c>
    </row>
    <row r="226" spans="1:7" ht="210">
      <c r="A226" s="237">
        <v>164</v>
      </c>
      <c r="B226" s="228" t="s">
        <v>1366</v>
      </c>
      <c r="C226" s="235" t="s">
        <v>31</v>
      </c>
      <c r="D226" s="235" t="s">
        <v>1367</v>
      </c>
      <c r="E226" s="235" t="s">
        <v>1368</v>
      </c>
      <c r="F226" s="235">
        <v>0.12</v>
      </c>
      <c r="G226" s="228" t="s">
        <v>890</v>
      </c>
    </row>
    <row r="227" spans="1:7" ht="210">
      <c r="A227" s="237">
        <v>165</v>
      </c>
      <c r="B227" s="228" t="s">
        <v>1369</v>
      </c>
      <c r="C227" s="235" t="s">
        <v>31</v>
      </c>
      <c r="D227" s="235" t="s">
        <v>1370</v>
      </c>
      <c r="E227" s="235" t="s">
        <v>1371</v>
      </c>
      <c r="F227" s="235">
        <v>0.12</v>
      </c>
      <c r="G227" s="228" t="s">
        <v>890</v>
      </c>
    </row>
    <row r="228" spans="1:7" ht="210">
      <c r="A228" s="237">
        <v>166</v>
      </c>
      <c r="B228" s="228" t="s">
        <v>1372</v>
      </c>
      <c r="C228" s="235" t="s">
        <v>31</v>
      </c>
      <c r="D228" s="235" t="s">
        <v>1373</v>
      </c>
      <c r="E228" s="235" t="s">
        <v>1374</v>
      </c>
      <c r="F228" s="235">
        <v>0.18</v>
      </c>
      <c r="G228" s="228" t="s">
        <v>890</v>
      </c>
    </row>
    <row r="229" spans="1:7" ht="210">
      <c r="A229" s="237">
        <v>167</v>
      </c>
      <c r="B229" s="228" t="s">
        <v>1375</v>
      </c>
      <c r="C229" s="235" t="s">
        <v>31</v>
      </c>
      <c r="D229" s="235" t="s">
        <v>1376</v>
      </c>
      <c r="E229" s="235" t="s">
        <v>1377</v>
      </c>
      <c r="F229" s="235">
        <v>0.25</v>
      </c>
      <c r="G229" s="228" t="s">
        <v>890</v>
      </c>
    </row>
    <row r="230" spans="1:7" ht="210">
      <c r="A230" s="237">
        <v>168</v>
      </c>
      <c r="B230" s="228" t="s">
        <v>1378</v>
      </c>
      <c r="C230" s="235" t="s">
        <v>31</v>
      </c>
      <c r="D230" s="235" t="s">
        <v>1379</v>
      </c>
      <c r="E230" s="235" t="s">
        <v>1380</v>
      </c>
      <c r="F230" s="235">
        <v>0.18</v>
      </c>
      <c r="G230" s="228" t="s">
        <v>890</v>
      </c>
    </row>
    <row r="231" spans="1:7" ht="210">
      <c r="A231" s="237">
        <v>169</v>
      </c>
      <c r="B231" s="228" t="s">
        <v>1381</v>
      </c>
      <c r="C231" s="235" t="s">
        <v>31</v>
      </c>
      <c r="D231" s="235" t="s">
        <v>1382</v>
      </c>
      <c r="E231" s="235" t="s">
        <v>1383</v>
      </c>
      <c r="F231" s="235">
        <v>0.3</v>
      </c>
      <c r="G231" s="228" t="s">
        <v>890</v>
      </c>
    </row>
    <row r="232" spans="1:7" ht="210">
      <c r="A232" s="237">
        <v>170</v>
      </c>
      <c r="B232" s="228" t="s">
        <v>1384</v>
      </c>
      <c r="C232" s="235" t="s">
        <v>31</v>
      </c>
      <c r="D232" s="235" t="s">
        <v>1385</v>
      </c>
      <c r="E232" s="235" t="s">
        <v>1386</v>
      </c>
      <c r="F232" s="235">
        <v>0.18</v>
      </c>
      <c r="G232" s="228" t="s">
        <v>890</v>
      </c>
    </row>
    <row r="233" spans="1:7" ht="210">
      <c r="A233" s="237">
        <v>171</v>
      </c>
      <c r="B233" s="228" t="s">
        <v>1387</v>
      </c>
      <c r="C233" s="235" t="s">
        <v>31</v>
      </c>
      <c r="D233" s="235" t="s">
        <v>1388</v>
      </c>
      <c r="E233" s="235" t="s">
        <v>1389</v>
      </c>
      <c r="F233" s="235">
        <v>0.25</v>
      </c>
      <c r="G233" s="228" t="s">
        <v>890</v>
      </c>
    </row>
    <row r="234" spans="1:7" ht="210">
      <c r="A234" s="237">
        <v>172</v>
      </c>
      <c r="B234" s="228" t="s">
        <v>1390</v>
      </c>
      <c r="C234" s="235" t="s">
        <v>31</v>
      </c>
      <c r="D234" s="235" t="s">
        <v>1391</v>
      </c>
      <c r="E234" s="235" t="s">
        <v>1392</v>
      </c>
      <c r="F234" s="235">
        <v>0.3</v>
      </c>
      <c r="G234" s="228" t="s">
        <v>890</v>
      </c>
    </row>
    <row r="235" spans="1:7" ht="210">
      <c r="A235" s="237">
        <v>173</v>
      </c>
      <c r="B235" s="228" t="s">
        <v>1393</v>
      </c>
      <c r="C235" s="235" t="s">
        <v>31</v>
      </c>
      <c r="D235" s="235" t="s">
        <v>1394</v>
      </c>
      <c r="E235" s="235" t="s">
        <v>1395</v>
      </c>
      <c r="F235" s="235">
        <v>0.25</v>
      </c>
      <c r="G235" s="228" t="s">
        <v>890</v>
      </c>
    </row>
    <row r="236" spans="1:7" ht="75">
      <c r="A236" s="237">
        <v>174</v>
      </c>
      <c r="B236" s="228" t="s">
        <v>1399</v>
      </c>
      <c r="C236" s="235">
        <v>21</v>
      </c>
      <c r="D236" s="235" t="s">
        <v>1255</v>
      </c>
      <c r="E236" s="235" t="s">
        <v>1400</v>
      </c>
      <c r="F236" s="235">
        <v>0.4</v>
      </c>
      <c r="G236" s="235" t="s">
        <v>1257</v>
      </c>
    </row>
    <row r="237" spans="1:7" ht="150">
      <c r="A237" s="237">
        <v>175</v>
      </c>
      <c r="B237" s="228" t="s">
        <v>1401</v>
      </c>
      <c r="C237" s="235">
        <v>21</v>
      </c>
      <c r="D237" s="235" t="s">
        <v>1402</v>
      </c>
      <c r="E237" s="235" t="s">
        <v>1403</v>
      </c>
      <c r="F237" s="235">
        <v>0.35</v>
      </c>
      <c r="G237" s="235" t="s">
        <v>1404</v>
      </c>
    </row>
    <row r="238" spans="1:7" ht="75">
      <c r="A238" s="237">
        <v>176</v>
      </c>
      <c r="B238" s="228" t="s">
        <v>1405</v>
      </c>
      <c r="C238" s="235">
        <v>21</v>
      </c>
      <c r="D238" s="235" t="s">
        <v>1406</v>
      </c>
      <c r="E238" s="235" t="s">
        <v>1407</v>
      </c>
      <c r="F238" s="235">
        <v>0.5</v>
      </c>
      <c r="G238" s="235" t="s">
        <v>1265</v>
      </c>
    </row>
    <row r="239" spans="1:7" ht="135">
      <c r="A239" s="237">
        <v>177</v>
      </c>
      <c r="B239" s="228" t="s">
        <v>1408</v>
      </c>
      <c r="C239" s="266" t="s">
        <v>31</v>
      </c>
      <c r="D239" s="235" t="s">
        <v>1409</v>
      </c>
      <c r="E239" s="235" t="s">
        <v>1410</v>
      </c>
      <c r="F239" s="235">
        <v>0.3</v>
      </c>
      <c r="G239" s="235" t="s">
        <v>1411</v>
      </c>
    </row>
    <row r="240" spans="1:7" ht="180">
      <c r="A240" s="237">
        <v>178</v>
      </c>
      <c r="B240" s="228" t="s">
        <v>1412</v>
      </c>
      <c r="C240" s="235" t="s">
        <v>17</v>
      </c>
      <c r="D240" s="235" t="s">
        <v>1413</v>
      </c>
      <c r="E240" s="235" t="s">
        <v>1414</v>
      </c>
      <c r="F240" s="235">
        <v>0.3</v>
      </c>
      <c r="G240" s="235" t="s">
        <v>1415</v>
      </c>
    </row>
    <row r="241" spans="1:7" ht="180">
      <c r="A241" s="237">
        <v>179</v>
      </c>
      <c r="B241" s="228" t="s">
        <v>1416</v>
      </c>
      <c r="C241" s="235" t="s">
        <v>17</v>
      </c>
      <c r="D241" s="235" t="s">
        <v>1417</v>
      </c>
      <c r="E241" s="235" t="s">
        <v>1418</v>
      </c>
      <c r="F241" s="235">
        <v>0.3</v>
      </c>
      <c r="G241" s="235" t="s">
        <v>1324</v>
      </c>
    </row>
    <row r="242" spans="1:7" ht="180">
      <c r="A242" s="237">
        <v>180</v>
      </c>
      <c r="B242" s="228" t="s">
        <v>1419</v>
      </c>
      <c r="C242" s="235" t="s">
        <v>17</v>
      </c>
      <c r="D242" s="235" t="s">
        <v>1420</v>
      </c>
      <c r="E242" s="235" t="s">
        <v>1421</v>
      </c>
      <c r="F242" s="235">
        <v>0.3</v>
      </c>
      <c r="G242" s="228" t="s">
        <v>890</v>
      </c>
    </row>
    <row r="243" spans="1:7" ht="60">
      <c r="A243" s="237">
        <v>181</v>
      </c>
      <c r="B243" s="228" t="s">
        <v>1422</v>
      </c>
      <c r="C243" s="235" t="s">
        <v>31</v>
      </c>
      <c r="D243" s="235" t="s">
        <v>1423</v>
      </c>
      <c r="E243" s="235" t="s">
        <v>1424</v>
      </c>
      <c r="F243" s="235">
        <v>0.2</v>
      </c>
      <c r="G243" s="235" t="s">
        <v>1425</v>
      </c>
    </row>
    <row r="244" spans="1:7" ht="135">
      <c r="A244" s="237">
        <v>182</v>
      </c>
      <c r="B244" s="228" t="s">
        <v>1422</v>
      </c>
      <c r="C244" s="235" t="s">
        <v>31</v>
      </c>
      <c r="D244" s="235" t="s">
        <v>1426</v>
      </c>
      <c r="E244" s="235" t="s">
        <v>1427</v>
      </c>
      <c r="F244" s="235">
        <v>0.4</v>
      </c>
      <c r="G244" s="235" t="s">
        <v>1135</v>
      </c>
    </row>
    <row r="245" spans="1:7" ht="135">
      <c r="A245" s="237">
        <v>183</v>
      </c>
      <c r="B245" s="228" t="s">
        <v>1422</v>
      </c>
      <c r="C245" s="235" t="s">
        <v>31</v>
      </c>
      <c r="D245" s="235" t="s">
        <v>1428</v>
      </c>
      <c r="E245" s="235" t="s">
        <v>1429</v>
      </c>
      <c r="F245" s="235">
        <v>0.3</v>
      </c>
      <c r="G245" s="235" t="s">
        <v>1135</v>
      </c>
    </row>
    <row r="246" spans="1:7" ht="60">
      <c r="A246" s="237">
        <v>184</v>
      </c>
      <c r="B246" s="228" t="s">
        <v>1281</v>
      </c>
      <c r="C246" s="235" t="s">
        <v>31</v>
      </c>
      <c r="D246" s="235" t="s">
        <v>1282</v>
      </c>
      <c r="E246" s="235" t="s">
        <v>1283</v>
      </c>
      <c r="F246" s="235">
        <v>0.3</v>
      </c>
      <c r="G246" s="235" t="s">
        <v>1284</v>
      </c>
    </row>
    <row r="247" spans="1:7" ht="120">
      <c r="A247" s="237">
        <v>185</v>
      </c>
      <c r="B247" s="228" t="s">
        <v>1281</v>
      </c>
      <c r="C247" s="235">
        <v>23</v>
      </c>
      <c r="D247" s="235" t="s">
        <v>1285</v>
      </c>
      <c r="E247" s="235" t="s">
        <v>1286</v>
      </c>
      <c r="F247" s="235">
        <v>0.4</v>
      </c>
      <c r="G247" s="235" t="s">
        <v>1287</v>
      </c>
    </row>
    <row r="248" spans="1:7" ht="45">
      <c r="A248" s="237">
        <v>186</v>
      </c>
      <c r="B248" s="228" t="s">
        <v>1430</v>
      </c>
      <c r="C248" s="235">
        <v>21</v>
      </c>
      <c r="D248" s="235" t="s">
        <v>1431</v>
      </c>
      <c r="E248" s="235" t="s">
        <v>1432</v>
      </c>
      <c r="F248" s="235" t="s">
        <v>1433</v>
      </c>
      <c r="G248" s="235" t="s">
        <v>1434</v>
      </c>
    </row>
    <row r="249" spans="1:7" ht="75">
      <c r="A249" s="237">
        <v>187</v>
      </c>
      <c r="B249" s="228" t="s">
        <v>1569</v>
      </c>
      <c r="C249" s="235">
        <v>21</v>
      </c>
      <c r="D249" s="235" t="s">
        <v>1255</v>
      </c>
      <c r="E249" s="235" t="s">
        <v>1435</v>
      </c>
      <c r="F249" s="235" t="s">
        <v>1433</v>
      </c>
      <c r="G249" s="235" t="s">
        <v>1257</v>
      </c>
    </row>
    <row r="250" spans="1:7" ht="75">
      <c r="A250" s="237">
        <v>188</v>
      </c>
      <c r="B250" s="228" t="s">
        <v>1436</v>
      </c>
      <c r="C250" s="235">
        <v>21</v>
      </c>
      <c r="D250" s="235" t="s">
        <v>1232</v>
      </c>
      <c r="E250" s="235" t="s">
        <v>1437</v>
      </c>
      <c r="F250" s="235" t="s">
        <v>1433</v>
      </c>
      <c r="G250" s="235" t="s">
        <v>1234</v>
      </c>
    </row>
    <row r="251" spans="1:7" ht="75">
      <c r="A251" s="237">
        <v>189</v>
      </c>
      <c r="B251" s="228" t="s">
        <v>1438</v>
      </c>
      <c r="C251" s="235">
        <v>21</v>
      </c>
      <c r="D251" s="235" t="s">
        <v>1439</v>
      </c>
      <c r="E251" s="235" t="s">
        <v>1440</v>
      </c>
      <c r="F251" s="235" t="s">
        <v>1551</v>
      </c>
      <c r="G251" s="235" t="s">
        <v>1265</v>
      </c>
    </row>
    <row r="252" spans="1:7" ht="105">
      <c r="A252" s="237">
        <v>190</v>
      </c>
      <c r="B252" s="228" t="s">
        <v>1441</v>
      </c>
      <c r="C252" s="235">
        <v>21</v>
      </c>
      <c r="D252" s="235" t="s">
        <v>1240</v>
      </c>
      <c r="E252" s="235" t="s">
        <v>1442</v>
      </c>
      <c r="F252" s="235" t="s">
        <v>1551</v>
      </c>
      <c r="G252" s="235" t="s">
        <v>1242</v>
      </c>
    </row>
    <row r="253" spans="1:7" ht="135">
      <c r="A253" s="237">
        <v>191</v>
      </c>
      <c r="B253" s="228" t="s">
        <v>1443</v>
      </c>
      <c r="C253" s="235">
        <v>23</v>
      </c>
      <c r="D253" s="235" t="s">
        <v>1444</v>
      </c>
      <c r="E253" s="235" t="s">
        <v>1445</v>
      </c>
      <c r="F253" s="235">
        <v>0.25</v>
      </c>
      <c r="G253" s="228" t="s">
        <v>890</v>
      </c>
    </row>
    <row r="254" spans="1:7" ht="60">
      <c r="A254" s="237">
        <v>192</v>
      </c>
      <c r="B254" s="228" t="s">
        <v>1446</v>
      </c>
      <c r="C254" s="235">
        <v>23</v>
      </c>
      <c r="D254" s="235" t="s">
        <v>1406</v>
      </c>
      <c r="E254" s="235" t="s">
        <v>1447</v>
      </c>
      <c r="F254" s="235">
        <v>0.2</v>
      </c>
      <c r="G254" s="228" t="s">
        <v>890</v>
      </c>
    </row>
  </sheetData>
  <mergeCells count="8">
    <mergeCell ref="A62:G62"/>
    <mergeCell ref="E3:G3"/>
    <mergeCell ref="A35:G35"/>
    <mergeCell ref="A2:F2"/>
    <mergeCell ref="A4:F4"/>
    <mergeCell ref="A7:G7"/>
    <mergeCell ref="A11:G11"/>
    <mergeCell ref="A19:G19"/>
  </mergeCells>
  <hyperlinks>
    <hyperlink ref="D41" r:id="rId1" display="http://elibrary.ru/item.asp?id=21253504"/>
    <hyperlink ref="G65" r:id="rId2" display="http://vestnik-rzi.ru/rubrics/sektsiya-10-servis-i-kultura-obshhestva-ruk-gornostaeva-zh-v-zav-kaf-servis-instituta-sferyi-obsluzhivaniya-i-predprinimatelstva-filiala-dgtu-k-e-n-prof"/>
    <hyperlink ref="D70" r:id="rId3" display="http://elibrary.ru/item.asp?id=22295666"/>
    <hyperlink ref="D69" r:id="rId4" display="http://elibrary.ru/item.asp?id=22295627"/>
    <hyperlink ref="D67" r:id="rId5" display="http://elibrary.ru/item.asp?id=22295627"/>
    <hyperlink ref="E68" r:id="rId6" display="http://elibrary.ru/contents.asp?titleid=10603"/>
    <hyperlink ref="D77" r:id="rId7" display="http://elibrary.ru/item.asp?id=21380439"/>
    <hyperlink ref="D83" r:id="rId8" display="http://elibrary.ru/item.asp?id=22306283"/>
    <hyperlink ref="E83" r:id="rId9" display="http://elibrary.ru/item.asp?id=22302723"/>
    <hyperlink ref="D84" r:id="rId10" display="http://elibrary.ru/item.asp?id=21380452"/>
    <hyperlink ref="G45" r:id="rId11"/>
    <hyperlink ref="G46" r:id="rId12"/>
    <hyperlink ref="G47" r:id="rId13"/>
    <hyperlink ref="G49" r:id="rId14"/>
    <hyperlink ref="G48" r:id="rId15"/>
    <hyperlink ref="G44" r:id="rId16"/>
    <hyperlink ref="G43" r:id="rId17"/>
    <hyperlink ref="G50" r:id="rId18"/>
    <hyperlink ref="G51" r:id="rId19"/>
    <hyperlink ref="G85" r:id="rId20"/>
    <hyperlink ref="G86" r:id="rId21"/>
    <hyperlink ref="G87" r:id="rId22"/>
    <hyperlink ref="G88" r:id="rId23"/>
    <hyperlink ref="G89" r:id="rId24"/>
    <hyperlink ref="G90" r:id="rId25"/>
    <hyperlink ref="G91" r:id="rId26"/>
    <hyperlink ref="G92" r:id="rId27"/>
    <hyperlink ref="G93" r:id="rId28"/>
    <hyperlink ref="G94" r:id="rId29"/>
    <hyperlink ref="G95" r:id="rId30"/>
    <hyperlink ref="G96" r:id="rId31"/>
    <hyperlink ref="G97" r:id="rId32"/>
    <hyperlink ref="G23" r:id="rId33"/>
    <hyperlink ref="G26" r:id="rId34"/>
    <hyperlink ref="G24" r:id="rId35"/>
    <hyperlink ref="G130" r:id="rId36"/>
    <hyperlink ref="G114" r:id="rId37"/>
    <hyperlink ref="G115" r:id="rId38"/>
    <hyperlink ref="G116" r:id="rId39"/>
    <hyperlink ref="G117" r:id="rId40"/>
    <hyperlink ref="G118" r:id="rId41"/>
    <hyperlink ref="G119" r:id="rId42"/>
    <hyperlink ref="G120" r:id="rId43"/>
    <hyperlink ref="G121" r:id="rId44"/>
    <hyperlink ref="G122" r:id="rId45"/>
    <hyperlink ref="G124" r:id="rId46"/>
    <hyperlink ref="G125" r:id="rId47"/>
    <hyperlink ref="G126" r:id="rId48"/>
    <hyperlink ref="G128" r:id="rId49"/>
    <hyperlink ref="G131" r:id="rId50"/>
    <hyperlink ref="G132" r:id="rId51"/>
    <hyperlink ref="G53" r:id="rId52"/>
    <hyperlink ref="G52" r:id="rId53"/>
    <hyperlink ref="G15" r:id="rId54"/>
    <hyperlink ref="G16" r:id="rId55"/>
    <hyperlink ref="G17" r:id="rId56" display="https://e.mail.ru/cgi-bin/link?check=1&amp;refresh=1&amp;cnf=f8cab1&amp;url=http%3A%2F%2Fconf.at.ua%2Farchive%2F23.05.2014_Vol.1.pdf&amp;msgid=14172943440000000039;0;1&amp;x-email=kirova0304%40mail.ru&amp;js=1&amp;token=4819e2ebcea3579502d80193d518ecc3:04705b5c567e400019000a060056035050575652060c000c000606550c02000003530408015d5253021654475c6e4206"/>
    <hyperlink ref="G29" r:id="rId57" display="https://e.mail.ru/cgi-bin/link?check=1&amp;refresh=1&amp;cnf=f8cab1&amp;url=http%3A%2F%2Fconf.at.ua%2Farchive%2F23.05.2014_Vol.1.pdf&amp;msgid=14172943440000000039;0;1&amp;x-email=kirova0304%40mail.ru&amp;js=1&amp;token=4819e2ebcea3579502d80193d518ecc3:04705b5c567e400019000a060056035050575652060c000c000606550c02000003530408015d5253021654475c6e4206"/>
    <hyperlink ref="G157" r:id="rId58" display="mailto:nauka-park@yandex,ru"/>
    <hyperlink ref="G158" r:id="rId59" display="mailto:nauka-park@yandex,ru"/>
    <hyperlink ref="G145" r:id="rId60"/>
    <hyperlink ref="G146" r:id="rId61"/>
    <hyperlink ref="G149" r:id="rId62"/>
    <hyperlink ref="G160" r:id="rId63"/>
    <hyperlink ref="G166" r:id="rId64"/>
    <hyperlink ref="G148" r:id="rId65"/>
    <hyperlink ref="G154" r:id="rId66"/>
    <hyperlink ref="G141" r:id="rId67"/>
    <hyperlink ref="G170" r:id="rId68"/>
    <hyperlink ref="G169" r:id="rId69"/>
    <hyperlink ref="G181" r:id="rId70"/>
    <hyperlink ref="G182" r:id="rId71"/>
    <hyperlink ref="G180" r:id="rId72"/>
    <hyperlink ref="G171" r:id="rId73"/>
    <hyperlink ref="G175" r:id="rId74"/>
    <hyperlink ref="G176" r:id="rId75"/>
    <hyperlink ref="G177" r:id="rId76"/>
    <hyperlink ref="G178" r:id="rId77"/>
    <hyperlink ref="G179" r:id="rId78"/>
    <hyperlink ref="G10" r:id="rId79"/>
    <hyperlink ref="G31" r:id="rId80"/>
    <hyperlink ref="G34" r:id="rId81"/>
    <hyperlink ref="E186" r:id="rId82" display="http://elibrary.ru/item.asp?id=21815214"/>
    <hyperlink ref="E185" r:id="rId83" display="http://elibrary.ru/item.asp?id=21815214"/>
    <hyperlink ref="E187" r:id="rId84" display="http://elibrary.ru/item.asp?id=21815214"/>
    <hyperlink ref="E184" r:id="rId85" display="http://elibrary.ru/contents.asp?issueid=1301795"/>
    <hyperlink ref="G193" r:id="rId86"/>
    <hyperlink ref="G194" r:id="rId87"/>
    <hyperlink ref="G195" r:id="rId88"/>
    <hyperlink ref="G201" r:id="rId89"/>
    <hyperlink ref="G202" r:id="rId90"/>
    <hyperlink ref="G204" r:id="rId91"/>
    <hyperlink ref="G239" r:id="rId92"/>
    <hyperlink ref="G240" r:id="rId93"/>
    <hyperlink ref="G241" r:id="rId94"/>
    <hyperlink ref="G243" r:id="rId95"/>
    <hyperlink ref="E244" r:id="rId96" display="http://elibrary.ru/item.asp?id=21815214"/>
    <hyperlink ref="E245" r:id="rId97" display="http://elibrary.ru/item.asp?id=21815214"/>
    <hyperlink ref="G247" r:id="rId98"/>
    <hyperlink ref="G248" r:id="rId99"/>
    <hyperlink ref="G249" r:id="rId100"/>
    <hyperlink ref="G250" r:id="rId101"/>
    <hyperlink ref="G251" r:id="rId102"/>
    <hyperlink ref="G252" r:id="rId103"/>
    <hyperlink ref="E254" r:id="rId104" display="http://elibrary.ru/contents.asp?issueid=1301795"/>
    <hyperlink ref="E179" r:id="rId105" tooltip="Список журналов этого издательства" display="http://elibrary.ru/publisher_titles.asp?publishid=9144"/>
    <hyperlink ref="G60" r:id="rId106"/>
    <hyperlink ref="G61" r:id="rId107"/>
    <hyperlink ref="G137" r:id="rId108"/>
    <hyperlink ref="G138" r:id="rId109"/>
  </hyperlinks>
  <pageMargins left="0.70866141732283472" right="0.70866141732283472" top="0.74803149606299213" bottom="0.74803149606299213" header="0.31496062992125984" footer="0.31496062992125984"/>
  <pageSetup paperSize="9" orientation="landscape" verticalDpi="0" r:id="rId110"/>
</worksheet>
</file>

<file path=xl/worksheets/sheet3.xml><?xml version="1.0" encoding="utf-8"?>
<worksheet xmlns="http://schemas.openxmlformats.org/spreadsheetml/2006/main" xmlns:r="http://schemas.openxmlformats.org/officeDocument/2006/relationships">
  <dimension ref="A1:I29"/>
  <sheetViews>
    <sheetView topLeftCell="A13" workbookViewId="0">
      <selection activeCell="A13" sqref="A13"/>
    </sheetView>
  </sheetViews>
  <sheetFormatPr defaultRowHeight="15.75"/>
  <cols>
    <col min="1" max="1" width="51.42578125" style="15" customWidth="1"/>
    <col min="2" max="2" width="13" style="15" customWidth="1"/>
    <col min="3" max="3" width="14.28515625" style="15" customWidth="1"/>
    <col min="4" max="4" width="12.7109375" style="15" customWidth="1"/>
    <col min="5" max="9" width="9.140625" style="15"/>
  </cols>
  <sheetData>
    <row r="1" spans="1:9" s="17" customFormat="1" ht="59.25" customHeight="1">
      <c r="A1" s="308" t="s">
        <v>558</v>
      </c>
      <c r="B1" s="308"/>
      <c r="C1" s="308"/>
      <c r="D1" s="308"/>
      <c r="E1" s="15"/>
      <c r="F1" s="15"/>
      <c r="G1" s="15"/>
      <c r="H1" s="15"/>
      <c r="I1" s="15"/>
    </row>
    <row r="3" spans="1:9" ht="52.9" customHeight="1">
      <c r="A3" s="163" t="s">
        <v>58</v>
      </c>
      <c r="B3" s="163" t="s">
        <v>7</v>
      </c>
      <c r="C3" s="163" t="s">
        <v>59</v>
      </c>
      <c r="D3" s="184"/>
    </row>
    <row r="4" spans="1:9" ht="34.5" customHeight="1">
      <c r="A4" s="106"/>
      <c r="B4" s="106"/>
      <c r="C4" s="106"/>
      <c r="D4" s="158"/>
    </row>
    <row r="5" spans="1:9" ht="34.5" customHeight="1">
      <c r="A5" s="106"/>
      <c r="B5" s="106"/>
      <c r="C5" s="106"/>
      <c r="D5" s="158"/>
    </row>
    <row r="6" spans="1:9" ht="24.75" customHeight="1">
      <c r="A6" s="103"/>
      <c r="B6" s="103"/>
      <c r="C6" s="103"/>
      <c r="D6" s="185"/>
    </row>
    <row r="8" spans="1:9">
      <c r="A8" s="307" t="s">
        <v>414</v>
      </c>
      <c r="B8" s="307"/>
      <c r="C8" s="307"/>
      <c r="D8" s="307"/>
    </row>
    <row r="10" spans="1:9" ht="34.5" customHeight="1">
      <c r="A10" s="14" t="s">
        <v>60</v>
      </c>
      <c r="B10" s="14" t="s">
        <v>7</v>
      </c>
      <c r="C10" s="163" t="s">
        <v>61</v>
      </c>
      <c r="D10" s="184"/>
    </row>
    <row r="11" spans="1:9" ht="45">
      <c r="A11" s="273" t="s">
        <v>1454</v>
      </c>
      <c r="B11" s="250" t="s">
        <v>9</v>
      </c>
      <c r="C11" s="250">
        <v>10</v>
      </c>
      <c r="D11" s="184"/>
    </row>
    <row r="12" spans="1:9" ht="30">
      <c r="A12" s="273" t="s">
        <v>1455</v>
      </c>
      <c r="B12" s="250" t="s">
        <v>10</v>
      </c>
      <c r="C12" s="250">
        <v>10</v>
      </c>
      <c r="D12" s="184"/>
    </row>
    <row r="13" spans="1:9" ht="30">
      <c r="A13" s="273" t="s">
        <v>1473</v>
      </c>
      <c r="B13" s="250" t="s">
        <v>11</v>
      </c>
      <c r="C13" s="250">
        <v>15</v>
      </c>
      <c r="D13" s="184"/>
    </row>
    <row r="14" spans="1:9" ht="30">
      <c r="A14" s="273" t="s">
        <v>1456</v>
      </c>
      <c r="B14" s="250" t="s">
        <v>12</v>
      </c>
      <c r="C14" s="250">
        <v>26</v>
      </c>
      <c r="D14" s="184"/>
    </row>
    <row r="15" spans="1:9">
      <c r="A15" s="273" t="s">
        <v>1457</v>
      </c>
      <c r="B15" s="250" t="s">
        <v>13</v>
      </c>
      <c r="C15" s="250" t="s">
        <v>18</v>
      </c>
    </row>
    <row r="16" spans="1:9" ht="45">
      <c r="A16" s="273" t="s">
        <v>1458</v>
      </c>
      <c r="B16" s="250" t="s">
        <v>14</v>
      </c>
      <c r="C16" s="250" t="s">
        <v>18</v>
      </c>
      <c r="D16" s="184"/>
    </row>
    <row r="17" spans="1:4" ht="45">
      <c r="A17" s="252" t="s">
        <v>1459</v>
      </c>
      <c r="B17" s="250" t="s">
        <v>15</v>
      </c>
      <c r="C17" s="250" t="s">
        <v>29</v>
      </c>
      <c r="D17" s="184"/>
    </row>
    <row r="18" spans="1:4" ht="45">
      <c r="A18" s="273" t="s">
        <v>1460</v>
      </c>
      <c r="B18" s="250" t="s">
        <v>16</v>
      </c>
      <c r="C18" s="250" t="s">
        <v>16</v>
      </c>
      <c r="D18" s="184"/>
    </row>
    <row r="19" spans="1:4" ht="30">
      <c r="A19" s="273" t="s">
        <v>1461</v>
      </c>
      <c r="B19" s="250" t="s">
        <v>17</v>
      </c>
      <c r="C19" s="250" t="s">
        <v>16</v>
      </c>
    </row>
    <row r="20" spans="1:4">
      <c r="A20" s="273" t="s">
        <v>1462</v>
      </c>
      <c r="B20" s="250" t="s">
        <v>18</v>
      </c>
      <c r="C20" s="250" t="s">
        <v>16</v>
      </c>
      <c r="D20" s="184"/>
    </row>
    <row r="21" spans="1:4" ht="45">
      <c r="A21" s="273" t="s">
        <v>1463</v>
      </c>
      <c r="B21" s="250" t="s">
        <v>19</v>
      </c>
      <c r="C21" s="250" t="s">
        <v>16</v>
      </c>
      <c r="D21" s="184"/>
    </row>
    <row r="22" spans="1:4" ht="60">
      <c r="A22" s="273" t="s">
        <v>1464</v>
      </c>
      <c r="B22" s="250" t="s">
        <v>20</v>
      </c>
      <c r="C22" s="250" t="s">
        <v>31</v>
      </c>
      <c r="D22" s="184"/>
    </row>
    <row r="24" spans="1:4" ht="46.9" customHeight="1">
      <c r="A24" s="307" t="s">
        <v>459</v>
      </c>
      <c r="B24" s="307"/>
      <c r="C24" s="307"/>
      <c r="D24" s="307"/>
    </row>
    <row r="26" spans="1:4" ht="47.25" customHeight="1">
      <c r="A26" s="14" t="s">
        <v>415</v>
      </c>
      <c r="B26" s="14" t="s">
        <v>7</v>
      </c>
      <c r="C26" s="14" t="s">
        <v>62</v>
      </c>
      <c r="D26" s="14" t="s">
        <v>63</v>
      </c>
    </row>
    <row r="27" spans="1:4" ht="30.6" customHeight="1">
      <c r="A27" s="106"/>
      <c r="B27" s="106"/>
      <c r="C27" s="106"/>
      <c r="D27" s="106"/>
    </row>
    <row r="28" spans="1:4" ht="28.9" customHeight="1">
      <c r="A28" s="106"/>
      <c r="B28" s="106"/>
      <c r="C28" s="106"/>
      <c r="D28" s="106"/>
    </row>
    <row r="29" spans="1:4" ht="25.15" customHeight="1">
      <c r="A29" s="18"/>
      <c r="B29" s="19"/>
      <c r="C29" s="19"/>
      <c r="D29" s="19"/>
    </row>
  </sheetData>
  <mergeCells count="3">
    <mergeCell ref="A24:D24"/>
    <mergeCell ref="A1:D1"/>
    <mergeCell ref="A8:D8"/>
  </mergeCells>
  <pageMargins left="0.70866141732283472" right="0.31496062992125984"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dimension ref="A2:K8"/>
  <sheetViews>
    <sheetView workbookViewId="0">
      <selection activeCell="H7" sqref="H7"/>
    </sheetView>
  </sheetViews>
  <sheetFormatPr defaultRowHeight="15"/>
  <cols>
    <col min="1" max="1" width="4.7109375" customWidth="1"/>
    <col min="2" max="2" width="17.28515625" customWidth="1"/>
    <col min="3" max="3" width="15.28515625" customWidth="1"/>
    <col min="4" max="4" width="14.140625" customWidth="1"/>
    <col min="5" max="5" width="13.85546875" customWidth="1"/>
    <col min="6" max="6" width="16.28515625" customWidth="1"/>
    <col min="7" max="7" width="20.5703125" customWidth="1"/>
    <col min="8" max="8" width="15.5703125" customWidth="1"/>
  </cols>
  <sheetData>
    <row r="2" spans="1:11">
      <c r="A2" s="412" t="s">
        <v>1528</v>
      </c>
      <c r="B2" s="412"/>
      <c r="C2" s="412"/>
      <c r="D2" s="412"/>
      <c r="E2" s="412"/>
      <c r="F2" s="412"/>
      <c r="G2" s="412"/>
      <c r="H2" s="196"/>
    </row>
    <row r="3" spans="1:11" ht="18.75">
      <c r="A3" s="205" t="s">
        <v>500</v>
      </c>
      <c r="B3" s="205"/>
      <c r="C3" s="205"/>
      <c r="D3" s="205"/>
      <c r="E3" s="205"/>
      <c r="F3" s="205"/>
      <c r="G3" s="416" t="s">
        <v>501</v>
      </c>
      <c r="H3" s="416"/>
      <c r="I3" s="205"/>
      <c r="J3" s="205"/>
      <c r="K3" s="205"/>
    </row>
    <row r="4" spans="1:11" ht="18.75">
      <c r="A4" s="413" t="s">
        <v>492</v>
      </c>
      <c r="B4" s="413"/>
      <c r="C4" s="413"/>
      <c r="D4" s="413"/>
      <c r="E4" s="413"/>
      <c r="F4" s="413"/>
      <c r="G4" s="413"/>
      <c r="H4" s="196"/>
    </row>
    <row r="5" spans="1:11" ht="76.150000000000006" customHeight="1">
      <c r="A5" s="197" t="s">
        <v>493</v>
      </c>
      <c r="B5" s="198" t="s">
        <v>413</v>
      </c>
      <c r="C5" s="198" t="s">
        <v>494</v>
      </c>
      <c r="D5" s="199" t="s">
        <v>540</v>
      </c>
      <c r="E5" s="198" t="s">
        <v>495</v>
      </c>
      <c r="F5" s="198" t="s">
        <v>496</v>
      </c>
      <c r="G5" s="198" t="s">
        <v>497</v>
      </c>
      <c r="H5" s="200" t="s">
        <v>498</v>
      </c>
    </row>
    <row r="6" spans="1:11">
      <c r="A6" s="201">
        <v>1</v>
      </c>
      <c r="B6" s="202">
        <v>2</v>
      </c>
      <c r="C6" s="201">
        <v>3</v>
      </c>
      <c r="D6" s="203">
        <v>4</v>
      </c>
      <c r="E6" s="204">
        <v>5</v>
      </c>
      <c r="F6" s="204">
        <v>6</v>
      </c>
      <c r="G6" s="204">
        <v>7</v>
      </c>
      <c r="H6" s="204">
        <v>8</v>
      </c>
    </row>
    <row r="7" spans="1:11" ht="105">
      <c r="A7" s="201">
        <v>1</v>
      </c>
      <c r="B7" s="228" t="s">
        <v>850</v>
      </c>
      <c r="C7" s="228" t="s">
        <v>851</v>
      </c>
      <c r="D7" s="228" t="s">
        <v>852</v>
      </c>
      <c r="E7" s="228" t="s">
        <v>853</v>
      </c>
      <c r="F7" s="228" t="s">
        <v>854</v>
      </c>
      <c r="G7" s="228" t="s">
        <v>855</v>
      </c>
      <c r="H7" s="228" t="s">
        <v>1577</v>
      </c>
    </row>
    <row r="8" spans="1:11" ht="30.6" customHeight="1">
      <c r="A8" s="414" t="s">
        <v>499</v>
      </c>
      <c r="B8" s="415"/>
      <c r="C8" s="415"/>
      <c r="D8" s="415"/>
      <c r="E8" s="415"/>
      <c r="F8" s="415"/>
      <c r="G8" s="415"/>
      <c r="H8" s="415"/>
    </row>
  </sheetData>
  <mergeCells count="4">
    <mergeCell ref="A2:G2"/>
    <mergeCell ref="A4:G4"/>
    <mergeCell ref="A8:H8"/>
    <mergeCell ref="G3:H3"/>
  </mergeCells>
  <pageMargins left="0.70866141732283472" right="0.70866141732283472" top="0.74803149606299213" bottom="0.74803149606299213" header="0.31496062992125984" footer="0.31496062992125984"/>
  <pageSetup paperSize="9" orientation="landscape" verticalDpi="0" r:id="rId1"/>
</worksheet>
</file>

<file path=xl/worksheets/sheet31.xml><?xml version="1.0" encoding="utf-8"?>
<worksheet xmlns="http://schemas.openxmlformats.org/spreadsheetml/2006/main" xmlns:r="http://schemas.openxmlformats.org/officeDocument/2006/relationships">
  <dimension ref="A2:J17"/>
  <sheetViews>
    <sheetView workbookViewId="0">
      <selection activeCell="A16" sqref="A16"/>
    </sheetView>
  </sheetViews>
  <sheetFormatPr defaultRowHeight="15"/>
  <cols>
    <col min="1" max="1" width="4.7109375" customWidth="1"/>
    <col min="2" max="2" width="18.7109375" customWidth="1"/>
    <col min="3" max="3" width="25" customWidth="1"/>
    <col min="4" max="4" width="28.5703125" customWidth="1"/>
    <col min="5" max="6" width="8.28515625" customWidth="1"/>
    <col min="7" max="7" width="18.7109375" customWidth="1"/>
  </cols>
  <sheetData>
    <row r="2" spans="1:10">
      <c r="A2" s="412" t="s">
        <v>1528</v>
      </c>
      <c r="B2" s="412"/>
      <c r="C2" s="412"/>
      <c r="D2" s="412"/>
      <c r="E2" s="412"/>
      <c r="F2" s="412"/>
      <c r="G2" s="412"/>
    </row>
    <row r="3" spans="1:10" ht="18.75">
      <c r="A3" s="205" t="s">
        <v>500</v>
      </c>
      <c r="B3" s="205"/>
      <c r="C3" s="205"/>
      <c r="D3" s="205"/>
      <c r="E3" s="205"/>
      <c r="F3" s="205"/>
      <c r="G3" s="226" t="s">
        <v>501</v>
      </c>
      <c r="H3" s="205"/>
      <c r="I3" s="205"/>
      <c r="J3" s="205"/>
    </row>
    <row r="4" spans="1:10" ht="18.75">
      <c r="A4" s="413" t="s">
        <v>541</v>
      </c>
      <c r="B4" s="413"/>
      <c r="C4" s="413"/>
      <c r="D4" s="413"/>
      <c r="E4" s="413"/>
      <c r="F4" s="413"/>
      <c r="G4" s="413"/>
    </row>
    <row r="5" spans="1:10" ht="61.15" customHeight="1">
      <c r="A5" s="197" t="s">
        <v>493</v>
      </c>
      <c r="B5" s="225" t="s">
        <v>488</v>
      </c>
      <c r="C5" s="225" t="s">
        <v>543</v>
      </c>
      <c r="D5" s="225" t="s">
        <v>561</v>
      </c>
      <c r="E5" s="225" t="s">
        <v>489</v>
      </c>
      <c r="F5" s="229" t="s">
        <v>544</v>
      </c>
      <c r="G5" s="230" t="s">
        <v>490</v>
      </c>
    </row>
    <row r="6" spans="1:10">
      <c r="A6" s="201">
        <v>1</v>
      </c>
      <c r="B6" s="202">
        <v>2</v>
      </c>
      <c r="C6" s="201">
        <v>3</v>
      </c>
      <c r="D6" s="203">
        <v>4</v>
      </c>
      <c r="E6" s="204">
        <v>5</v>
      </c>
      <c r="F6" s="204">
        <v>6</v>
      </c>
      <c r="G6" s="204">
        <v>7</v>
      </c>
    </row>
    <row r="7" spans="1:10" ht="60">
      <c r="A7" s="237">
        <v>1</v>
      </c>
      <c r="B7" s="237" t="s">
        <v>576</v>
      </c>
      <c r="C7" s="237" t="s">
        <v>684</v>
      </c>
      <c r="D7" s="237" t="s">
        <v>685</v>
      </c>
      <c r="E7" s="237">
        <v>19.55</v>
      </c>
      <c r="F7" s="237">
        <v>1000</v>
      </c>
      <c r="G7" s="237" t="s">
        <v>686</v>
      </c>
    </row>
    <row r="8" spans="1:10" ht="45">
      <c r="A8" s="237">
        <v>2</v>
      </c>
      <c r="B8" s="237" t="s">
        <v>576</v>
      </c>
      <c r="C8" s="237" t="s">
        <v>687</v>
      </c>
      <c r="D8" s="237" t="s">
        <v>688</v>
      </c>
      <c r="E8" s="237">
        <v>18.100000000000001</v>
      </c>
      <c r="F8" s="237">
        <v>1000</v>
      </c>
      <c r="G8" s="237" t="s">
        <v>686</v>
      </c>
    </row>
    <row r="9" spans="1:10" ht="75">
      <c r="A9" s="237">
        <v>3</v>
      </c>
      <c r="B9" s="237" t="s">
        <v>689</v>
      </c>
      <c r="C9" s="237" t="s">
        <v>690</v>
      </c>
      <c r="D9" s="237" t="s">
        <v>691</v>
      </c>
      <c r="E9" s="237">
        <v>6.3</v>
      </c>
      <c r="F9" s="237">
        <v>1000</v>
      </c>
      <c r="G9" s="237" t="s">
        <v>686</v>
      </c>
    </row>
    <row r="10" spans="1:10" ht="60">
      <c r="A10" s="237">
        <v>4</v>
      </c>
      <c r="B10" s="237" t="s">
        <v>1171</v>
      </c>
      <c r="C10" s="237" t="s">
        <v>1172</v>
      </c>
      <c r="D10" s="237" t="s">
        <v>1173</v>
      </c>
      <c r="E10" s="204">
        <v>6.3</v>
      </c>
      <c r="F10" s="204">
        <v>300</v>
      </c>
      <c r="G10" s="237" t="s">
        <v>686</v>
      </c>
    </row>
    <row r="11" spans="1:10" ht="165">
      <c r="A11" s="237">
        <v>5</v>
      </c>
      <c r="B11" s="237" t="s">
        <v>1174</v>
      </c>
      <c r="C11" s="237" t="s">
        <v>1175</v>
      </c>
      <c r="D11" s="237" t="s">
        <v>1176</v>
      </c>
      <c r="E11" s="204">
        <v>8.5</v>
      </c>
      <c r="F11" s="204">
        <v>500</v>
      </c>
      <c r="G11" s="237" t="s">
        <v>686</v>
      </c>
    </row>
    <row r="12" spans="1:10" ht="30.6" customHeight="1">
      <c r="A12" s="237">
        <v>6</v>
      </c>
      <c r="B12" s="237" t="s">
        <v>1121</v>
      </c>
      <c r="C12" s="237" t="s">
        <v>1177</v>
      </c>
      <c r="D12" s="237" t="s">
        <v>1178</v>
      </c>
      <c r="E12" s="204">
        <v>2.72</v>
      </c>
      <c r="F12" s="204">
        <v>500</v>
      </c>
      <c r="G12" s="237" t="s">
        <v>686</v>
      </c>
    </row>
    <row r="13" spans="1:10" ht="75">
      <c r="A13" s="237">
        <v>7</v>
      </c>
      <c r="B13" s="237" t="s">
        <v>1121</v>
      </c>
      <c r="C13" s="237" t="s">
        <v>1179</v>
      </c>
      <c r="D13" s="237" t="s">
        <v>1180</v>
      </c>
      <c r="E13" s="204">
        <v>4.16</v>
      </c>
      <c r="F13" s="204">
        <v>500</v>
      </c>
      <c r="G13" s="237" t="s">
        <v>686</v>
      </c>
    </row>
    <row r="14" spans="1:10" ht="90">
      <c r="A14" s="237">
        <v>8</v>
      </c>
      <c r="B14" s="237" t="s">
        <v>1121</v>
      </c>
      <c r="C14" s="237" t="s">
        <v>1181</v>
      </c>
      <c r="D14" s="237" t="s">
        <v>1182</v>
      </c>
      <c r="E14" s="204">
        <v>3.9</v>
      </c>
      <c r="F14" s="204">
        <v>500</v>
      </c>
      <c r="G14" s="237" t="s">
        <v>686</v>
      </c>
    </row>
    <row r="15" spans="1:10" ht="60">
      <c r="A15" s="237">
        <v>9</v>
      </c>
      <c r="B15" s="237" t="s">
        <v>1194</v>
      </c>
      <c r="C15" s="237" t="s">
        <v>1195</v>
      </c>
      <c r="D15" s="237" t="s">
        <v>1196</v>
      </c>
      <c r="E15" s="204">
        <v>5.8</v>
      </c>
      <c r="F15" s="204">
        <v>300</v>
      </c>
      <c r="G15" s="237" t="s">
        <v>686</v>
      </c>
    </row>
    <row r="16" spans="1:10" ht="225">
      <c r="A16" s="237">
        <v>10</v>
      </c>
      <c r="B16" s="237" t="s">
        <v>1396</v>
      </c>
      <c r="C16" s="237" t="s">
        <v>1397</v>
      </c>
      <c r="D16" s="237" t="s">
        <v>1398</v>
      </c>
      <c r="E16" s="204">
        <v>4.9000000000000004</v>
      </c>
      <c r="F16" s="204">
        <v>300</v>
      </c>
      <c r="G16" s="237" t="s">
        <v>686</v>
      </c>
    </row>
    <row r="17" spans="1:7">
      <c r="A17" s="414" t="s">
        <v>542</v>
      </c>
      <c r="B17" s="415"/>
      <c r="C17" s="415"/>
      <c r="D17" s="415"/>
      <c r="E17" s="415"/>
      <c r="F17" s="415"/>
      <c r="G17" s="415"/>
    </row>
  </sheetData>
  <mergeCells count="3">
    <mergeCell ref="A2:G2"/>
    <mergeCell ref="A4:G4"/>
    <mergeCell ref="A17:G17"/>
  </mergeCells>
  <pageMargins left="0.70866141732283472" right="0.70866141732283472" top="0.74803149606299213" bottom="0.74803149606299213" header="0.31496062992125984" footer="0.31496062992125984"/>
  <pageSetup paperSize="9" orientation="landscape" verticalDpi="0" r:id="rId1"/>
</worksheet>
</file>

<file path=xl/worksheets/sheet32.xml><?xml version="1.0" encoding="utf-8"?>
<worksheet xmlns="http://schemas.openxmlformats.org/spreadsheetml/2006/main" xmlns:r="http://schemas.openxmlformats.org/officeDocument/2006/relationships">
  <dimension ref="A2:I21"/>
  <sheetViews>
    <sheetView workbookViewId="0">
      <selection activeCell="A3" sqref="A3:F3"/>
    </sheetView>
  </sheetViews>
  <sheetFormatPr defaultRowHeight="15"/>
  <cols>
    <col min="1" max="1" width="4.7109375" customWidth="1"/>
    <col min="2" max="2" width="23.140625" customWidth="1"/>
    <col min="3" max="3" width="21.5703125" customWidth="1"/>
    <col min="4" max="4" width="19.28515625" customWidth="1"/>
    <col min="5" max="5" width="33.7109375" customWidth="1"/>
    <col min="6" max="6" width="23.42578125" customWidth="1"/>
  </cols>
  <sheetData>
    <row r="2" spans="1:9">
      <c r="A2" s="412" t="s">
        <v>1528</v>
      </c>
      <c r="B2" s="412"/>
      <c r="C2" s="412"/>
      <c r="D2" s="412"/>
      <c r="E2" s="412"/>
      <c r="F2" s="412"/>
    </row>
    <row r="3" spans="1:9" ht="18.75">
      <c r="A3" s="418" t="s">
        <v>501</v>
      </c>
      <c r="B3" s="418"/>
      <c r="C3" s="418"/>
      <c r="D3" s="418"/>
      <c r="E3" s="418"/>
      <c r="F3" s="418"/>
      <c r="G3" s="205"/>
      <c r="H3" s="205"/>
      <c r="I3" s="205"/>
    </row>
    <row r="4" spans="1:9" ht="18.75">
      <c r="A4" s="413" t="s">
        <v>545</v>
      </c>
      <c r="B4" s="417"/>
      <c r="C4" s="417"/>
      <c r="D4" s="417"/>
      <c r="E4" s="417"/>
      <c r="F4" s="417"/>
    </row>
    <row r="5" spans="1:9" ht="59.45" customHeight="1">
      <c r="A5" s="231" t="s">
        <v>493</v>
      </c>
      <c r="B5" s="224" t="s">
        <v>546</v>
      </c>
      <c r="C5" s="224" t="s">
        <v>547</v>
      </c>
      <c r="D5" s="224" t="s">
        <v>548</v>
      </c>
      <c r="E5" s="224" t="s">
        <v>549</v>
      </c>
      <c r="F5" s="233" t="s">
        <v>550</v>
      </c>
    </row>
    <row r="6" spans="1:9">
      <c r="A6" s="238">
        <v>1</v>
      </c>
      <c r="B6" s="239">
        <v>2</v>
      </c>
      <c r="C6" s="240">
        <v>3</v>
      </c>
      <c r="D6" s="241">
        <v>4</v>
      </c>
      <c r="E6" s="242">
        <v>5</v>
      </c>
      <c r="F6" s="243">
        <v>6</v>
      </c>
    </row>
    <row r="7" spans="1:9" ht="150">
      <c r="A7" s="235">
        <v>1</v>
      </c>
      <c r="B7" s="235" t="s">
        <v>692</v>
      </c>
      <c r="C7" s="235" t="s">
        <v>693</v>
      </c>
      <c r="D7" s="235" t="s">
        <v>694</v>
      </c>
      <c r="E7" s="235" t="s">
        <v>695</v>
      </c>
      <c r="F7" s="235" t="s">
        <v>572</v>
      </c>
    </row>
    <row r="8" spans="1:9" ht="135">
      <c r="A8" s="235">
        <v>2</v>
      </c>
      <c r="B8" s="235" t="s">
        <v>696</v>
      </c>
      <c r="C8" s="235" t="s">
        <v>693</v>
      </c>
      <c r="D8" s="235" t="s">
        <v>697</v>
      </c>
      <c r="E8" s="235" t="s">
        <v>698</v>
      </c>
      <c r="F8" s="235" t="s">
        <v>572</v>
      </c>
    </row>
    <row r="9" spans="1:9" ht="120">
      <c r="A9" s="235">
        <v>3</v>
      </c>
      <c r="B9" s="235" t="s">
        <v>699</v>
      </c>
      <c r="C9" s="235" t="s">
        <v>700</v>
      </c>
      <c r="D9" s="235" t="s">
        <v>701</v>
      </c>
      <c r="E9" s="235" t="s">
        <v>1578</v>
      </c>
      <c r="F9" s="235" t="s">
        <v>611</v>
      </c>
    </row>
    <row r="10" spans="1:9" ht="135">
      <c r="A10" s="235">
        <v>4</v>
      </c>
      <c r="B10" s="235" t="s">
        <v>702</v>
      </c>
      <c r="C10" s="235" t="s">
        <v>1580</v>
      </c>
      <c r="D10" s="235" t="s">
        <v>703</v>
      </c>
      <c r="E10" s="235" t="s">
        <v>704</v>
      </c>
      <c r="F10" s="282" t="s">
        <v>680</v>
      </c>
    </row>
    <row r="11" spans="1:9" ht="135">
      <c r="A11" s="235">
        <v>5</v>
      </c>
      <c r="B11" s="235" t="s">
        <v>705</v>
      </c>
      <c r="C11" s="235" t="s">
        <v>706</v>
      </c>
      <c r="D11" s="235" t="s">
        <v>707</v>
      </c>
      <c r="E11" s="235" t="s">
        <v>708</v>
      </c>
      <c r="F11" s="235" t="s">
        <v>686</v>
      </c>
    </row>
    <row r="12" spans="1:9" ht="180">
      <c r="A12" s="235">
        <v>6</v>
      </c>
      <c r="B12" s="235" t="s">
        <v>709</v>
      </c>
      <c r="C12" s="235" t="s">
        <v>1581</v>
      </c>
      <c r="D12" s="235" t="s">
        <v>710</v>
      </c>
      <c r="E12" s="235" t="s">
        <v>711</v>
      </c>
      <c r="F12" s="235" t="s">
        <v>686</v>
      </c>
    </row>
    <row r="13" spans="1:9" ht="210">
      <c r="A13" s="235">
        <v>7</v>
      </c>
      <c r="B13" s="235" t="s">
        <v>856</v>
      </c>
      <c r="C13" s="235" t="s">
        <v>857</v>
      </c>
      <c r="D13" s="235" t="s">
        <v>858</v>
      </c>
      <c r="E13" s="235" t="s">
        <v>859</v>
      </c>
      <c r="F13" s="235" t="s">
        <v>860</v>
      </c>
    </row>
    <row r="14" spans="1:9" ht="60">
      <c r="A14" s="235">
        <v>8</v>
      </c>
      <c r="B14" s="235" t="s">
        <v>861</v>
      </c>
      <c r="C14" s="235" t="s">
        <v>862</v>
      </c>
      <c r="D14" s="235" t="s">
        <v>863</v>
      </c>
      <c r="E14" s="235" t="s">
        <v>713</v>
      </c>
      <c r="F14" s="235" t="s">
        <v>715</v>
      </c>
    </row>
    <row r="15" spans="1:9" ht="120">
      <c r="A15" s="235">
        <v>9</v>
      </c>
      <c r="B15" s="235" t="s">
        <v>864</v>
      </c>
      <c r="C15" s="235" t="s">
        <v>865</v>
      </c>
      <c r="D15" s="235" t="s">
        <v>866</v>
      </c>
      <c r="E15" s="235" t="s">
        <v>752</v>
      </c>
      <c r="F15" s="235" t="s">
        <v>680</v>
      </c>
    </row>
    <row r="16" spans="1:9" ht="150">
      <c r="A16" s="235">
        <v>10</v>
      </c>
      <c r="B16" s="235" t="s">
        <v>867</v>
      </c>
      <c r="C16" s="235" t="s">
        <v>868</v>
      </c>
      <c r="D16" s="235" t="s">
        <v>869</v>
      </c>
      <c r="E16" s="235" t="s">
        <v>870</v>
      </c>
      <c r="F16" s="235" t="s">
        <v>871</v>
      </c>
    </row>
    <row r="17" spans="1:6" ht="225">
      <c r="A17" s="235">
        <v>11</v>
      </c>
      <c r="B17" s="235" t="s">
        <v>872</v>
      </c>
      <c r="C17" s="235" t="s">
        <v>873</v>
      </c>
      <c r="D17" s="235" t="s">
        <v>874</v>
      </c>
      <c r="E17" s="235" t="s">
        <v>843</v>
      </c>
      <c r="F17" s="235" t="s">
        <v>845</v>
      </c>
    </row>
    <row r="18" spans="1:6" ht="225">
      <c r="A18" s="235">
        <v>12</v>
      </c>
      <c r="B18" s="235" t="s">
        <v>875</v>
      </c>
      <c r="C18" s="235" t="s">
        <v>873</v>
      </c>
      <c r="D18" s="235" t="s">
        <v>874</v>
      </c>
      <c r="E18" s="235" t="s">
        <v>1579</v>
      </c>
      <c r="F18" s="235" t="s">
        <v>845</v>
      </c>
    </row>
    <row r="19" spans="1:6" ht="150">
      <c r="A19" s="235">
        <v>13</v>
      </c>
      <c r="B19" s="235" t="s">
        <v>1183</v>
      </c>
      <c r="C19" s="235" t="s">
        <v>1184</v>
      </c>
      <c r="D19" s="235" t="s">
        <v>1185</v>
      </c>
      <c r="E19" s="235" t="s">
        <v>1186</v>
      </c>
      <c r="F19" s="235" t="s">
        <v>1130</v>
      </c>
    </row>
    <row r="20" spans="1:6" ht="75">
      <c r="A20" s="235">
        <v>14</v>
      </c>
      <c r="B20" s="235" t="s">
        <v>1448</v>
      </c>
      <c r="C20" s="235" t="s">
        <v>1449</v>
      </c>
      <c r="D20" s="235" t="s">
        <v>1450</v>
      </c>
      <c r="E20" s="235" t="s">
        <v>1451</v>
      </c>
      <c r="F20" s="235" t="s">
        <v>1425</v>
      </c>
    </row>
    <row r="21" spans="1:6">
      <c r="A21" s="414" t="s">
        <v>557</v>
      </c>
      <c r="B21" s="415"/>
      <c r="C21" s="415"/>
      <c r="D21" s="415"/>
      <c r="E21" s="415"/>
      <c r="F21" s="415"/>
    </row>
  </sheetData>
  <mergeCells count="4">
    <mergeCell ref="A2:F2"/>
    <mergeCell ref="A4:F4"/>
    <mergeCell ref="A21:F21"/>
    <mergeCell ref="A3:F3"/>
  </mergeCells>
  <hyperlinks>
    <hyperlink ref="B10" r:id="rId1" display="http://elibrary.ru/item.asp?id=22302723"/>
    <hyperlink ref="F19" r:id="rId2"/>
    <hyperlink ref="F10" r:id="rId3"/>
  </hyperlinks>
  <pageMargins left="0.70866141732283472" right="0.70866141732283472" top="0.74803149606299213" bottom="0.74803149606299213" header="0.31496062992125984" footer="0.31496062992125984"/>
  <pageSetup paperSize="9" orientation="landscape" verticalDpi="0" r:id="rId4"/>
</worksheet>
</file>

<file path=xl/worksheets/sheet33.xml><?xml version="1.0" encoding="utf-8"?>
<worksheet xmlns="http://schemas.openxmlformats.org/spreadsheetml/2006/main" xmlns:r="http://schemas.openxmlformats.org/officeDocument/2006/relationships">
  <dimension ref="A2:I13"/>
  <sheetViews>
    <sheetView topLeftCell="A16" workbookViewId="0">
      <selection activeCell="I8" sqref="I8"/>
    </sheetView>
  </sheetViews>
  <sheetFormatPr defaultRowHeight="15"/>
  <cols>
    <col min="1" max="1" width="4.7109375" customWidth="1"/>
    <col min="2" max="2" width="27" customWidth="1"/>
    <col min="3" max="3" width="19.5703125" customWidth="1"/>
    <col min="4" max="4" width="19.28515625" customWidth="1"/>
    <col min="5" max="5" width="27.7109375" customWidth="1"/>
    <col min="6" max="6" width="25" customWidth="1"/>
  </cols>
  <sheetData>
    <row r="2" spans="1:9">
      <c r="A2" s="412" t="s">
        <v>1528</v>
      </c>
      <c r="B2" s="412"/>
      <c r="C2" s="412"/>
      <c r="D2" s="412"/>
      <c r="E2" s="412"/>
      <c r="F2" s="412"/>
    </row>
    <row r="3" spans="1:9" ht="18.75">
      <c r="A3" s="419" t="s">
        <v>501</v>
      </c>
      <c r="B3" s="419"/>
      <c r="C3" s="419"/>
      <c r="D3" s="419"/>
      <c r="E3" s="419"/>
      <c r="F3" s="419"/>
      <c r="G3" s="205"/>
      <c r="H3" s="205"/>
      <c r="I3" s="205"/>
    </row>
    <row r="4" spans="1:9" ht="18.75">
      <c r="A4" s="413" t="s">
        <v>551</v>
      </c>
      <c r="B4" s="417"/>
      <c r="C4" s="417"/>
      <c r="D4" s="417"/>
      <c r="E4" s="417"/>
      <c r="F4" s="417"/>
    </row>
    <row r="5" spans="1:9" ht="47.25">
      <c r="A5" s="231" t="s">
        <v>493</v>
      </c>
      <c r="B5" s="285" t="s">
        <v>552</v>
      </c>
      <c r="C5" s="285" t="s">
        <v>553</v>
      </c>
      <c r="D5" s="285" t="s">
        <v>556</v>
      </c>
      <c r="E5" s="286" t="s">
        <v>554</v>
      </c>
      <c r="F5" s="283" t="s">
        <v>555</v>
      </c>
    </row>
    <row r="6" spans="1:9" ht="15.75">
      <c r="A6" s="287">
        <v>1</v>
      </c>
      <c r="B6" s="288">
        <v>2</v>
      </c>
      <c r="C6" s="289">
        <v>3</v>
      </c>
      <c r="D6" s="290">
        <v>4</v>
      </c>
      <c r="E6" s="291">
        <v>5</v>
      </c>
      <c r="F6" s="292">
        <v>6</v>
      </c>
    </row>
    <row r="7" spans="1:9" ht="47.25">
      <c r="A7" s="293">
        <v>1</v>
      </c>
      <c r="B7" s="283" t="s">
        <v>876</v>
      </c>
      <c r="C7" s="283" t="s">
        <v>1571</v>
      </c>
      <c r="D7" s="283" t="s">
        <v>1572</v>
      </c>
      <c r="E7" s="283">
        <v>5</v>
      </c>
      <c r="F7" s="283" t="s">
        <v>877</v>
      </c>
    </row>
    <row r="8" spans="1:9" ht="299.25">
      <c r="A8" s="293">
        <v>2</v>
      </c>
      <c r="B8" s="283" t="s">
        <v>1570</v>
      </c>
      <c r="C8" s="283" t="s">
        <v>878</v>
      </c>
      <c r="D8" s="283" t="s">
        <v>1573</v>
      </c>
      <c r="E8" s="283">
        <v>22</v>
      </c>
      <c r="F8" s="284" t="s">
        <v>1546</v>
      </c>
    </row>
    <row r="9" spans="1:9" ht="94.5">
      <c r="A9" s="293"/>
      <c r="B9" s="283" t="s">
        <v>1570</v>
      </c>
      <c r="C9" s="283" t="s">
        <v>878</v>
      </c>
      <c r="D9" s="283" t="s">
        <v>1574</v>
      </c>
      <c r="E9" s="283">
        <v>10</v>
      </c>
      <c r="F9" s="283" t="s">
        <v>879</v>
      </c>
    </row>
    <row r="10" spans="1:9" ht="63">
      <c r="A10" s="293">
        <v>3</v>
      </c>
      <c r="B10" s="294" t="s">
        <v>1187</v>
      </c>
      <c r="C10" s="293"/>
      <c r="D10" s="295" t="s">
        <v>1188</v>
      </c>
      <c r="E10" s="296" t="s">
        <v>1189</v>
      </c>
      <c r="F10" s="296" t="s">
        <v>1190</v>
      </c>
    </row>
    <row r="11" spans="1:9" ht="63">
      <c r="A11" s="293">
        <v>4</v>
      </c>
      <c r="B11" s="294" t="s">
        <v>1191</v>
      </c>
      <c r="C11" s="293"/>
      <c r="D11" s="295" t="s">
        <v>1192</v>
      </c>
      <c r="E11" s="296" t="s">
        <v>1189</v>
      </c>
      <c r="F11" s="296" t="s">
        <v>1193</v>
      </c>
    </row>
    <row r="12" spans="1:9" ht="47.25">
      <c r="A12" s="293">
        <v>5</v>
      </c>
      <c r="B12" s="294" t="s">
        <v>1197</v>
      </c>
      <c r="C12" s="293"/>
      <c r="D12" s="295" t="s">
        <v>1198</v>
      </c>
      <c r="E12" s="296" t="s">
        <v>1200</v>
      </c>
      <c r="F12" s="297" t="s">
        <v>1199</v>
      </c>
    </row>
    <row r="13" spans="1:9">
      <c r="A13" s="414" t="s">
        <v>557</v>
      </c>
      <c r="B13" s="415"/>
      <c r="C13" s="415"/>
      <c r="D13" s="415"/>
      <c r="E13" s="415"/>
      <c r="F13" s="415"/>
    </row>
  </sheetData>
  <mergeCells count="4">
    <mergeCell ref="A2:F2"/>
    <mergeCell ref="A3:F3"/>
    <mergeCell ref="A4:F4"/>
    <mergeCell ref="A13:F13"/>
  </mergeCells>
  <pageMargins left="0.70866141732283472" right="0.70866141732283472" top="0.74803149606299213" bottom="0.74803149606299213" header="0.31496062992125984" footer="0.31496062992125984"/>
  <pageSetup paperSize="9" orientation="landscape" verticalDpi="0" r:id="rId1"/>
</worksheet>
</file>

<file path=xl/worksheets/sheet34.xml><?xml version="1.0" encoding="utf-8"?>
<worksheet xmlns="http://schemas.openxmlformats.org/spreadsheetml/2006/main" xmlns:r="http://schemas.openxmlformats.org/officeDocument/2006/relationships">
  <dimension ref="A2:E9"/>
  <sheetViews>
    <sheetView workbookViewId="0">
      <selection activeCell="G10" sqref="G10"/>
    </sheetView>
  </sheetViews>
  <sheetFormatPr defaultRowHeight="15"/>
  <cols>
    <col min="1" max="1" width="49.85546875" customWidth="1"/>
    <col min="2" max="2" width="11.7109375" customWidth="1"/>
    <col min="3" max="3" width="12.85546875" customWidth="1"/>
    <col min="4" max="4" width="15.7109375" customWidth="1"/>
    <col min="5" max="5" width="18" customWidth="1"/>
  </cols>
  <sheetData>
    <row r="2" spans="1:5" ht="37.9" customHeight="1">
      <c r="A2" s="331" t="s">
        <v>1528</v>
      </c>
      <c r="B2" s="331"/>
      <c r="C2" s="331"/>
      <c r="D2" s="420" t="s">
        <v>503</v>
      </c>
      <c r="E2" s="420"/>
    </row>
    <row r="3" spans="1:5" ht="59.45" customHeight="1">
      <c r="A3" s="421" t="s">
        <v>530</v>
      </c>
      <c r="B3" s="421"/>
      <c r="C3" s="421"/>
      <c r="D3" s="421"/>
      <c r="E3" s="421"/>
    </row>
    <row r="4" spans="1:5" ht="49.9" customHeight="1">
      <c r="A4" s="199" t="s">
        <v>502</v>
      </c>
      <c r="B4" s="137" t="s">
        <v>133</v>
      </c>
      <c r="C4" s="152" t="s">
        <v>276</v>
      </c>
      <c r="D4" s="168" t="s">
        <v>143</v>
      </c>
      <c r="E4" s="154" t="s">
        <v>277</v>
      </c>
    </row>
    <row r="5" spans="1:5" ht="36" customHeight="1">
      <c r="A5" s="169" t="s">
        <v>531</v>
      </c>
      <c r="B5" s="156" t="s">
        <v>9</v>
      </c>
      <c r="C5" s="138">
        <v>5</v>
      </c>
      <c r="D5" s="138">
        <v>1000</v>
      </c>
      <c r="E5" s="138">
        <v>1000</v>
      </c>
    </row>
    <row r="6" spans="1:5" ht="63">
      <c r="A6" s="278" t="s">
        <v>1582</v>
      </c>
      <c r="B6" s="156" t="s">
        <v>10</v>
      </c>
      <c r="C6" s="138">
        <v>5</v>
      </c>
      <c r="D6" s="138">
        <v>1000</v>
      </c>
      <c r="E6" s="138">
        <v>1000</v>
      </c>
    </row>
    <row r="7" spans="1:5" ht="15.75">
      <c r="A7" s="157"/>
      <c r="B7" s="158"/>
      <c r="C7" s="158"/>
      <c r="D7" s="158"/>
      <c r="E7" s="158"/>
    </row>
    <row r="8" spans="1:5" ht="15.75">
      <c r="A8" s="164"/>
      <c r="B8" s="164"/>
      <c r="C8" s="164"/>
      <c r="D8" s="164"/>
      <c r="E8" s="164"/>
    </row>
    <row r="9" spans="1:5" ht="25.9" customHeight="1">
      <c r="A9" s="276" t="s">
        <v>400</v>
      </c>
      <c r="B9" s="422" t="s">
        <v>1446</v>
      </c>
      <c r="C9" s="422"/>
      <c r="D9" s="380"/>
      <c r="E9" s="380"/>
    </row>
  </sheetData>
  <mergeCells count="5">
    <mergeCell ref="A2:C2"/>
    <mergeCell ref="D2:E2"/>
    <mergeCell ref="A3:E3"/>
    <mergeCell ref="D9:E9"/>
    <mergeCell ref="B9:C9"/>
  </mergeCells>
  <pageMargins left="0.70866141732283472" right="0.70866141732283472" top="0.74803149606299213" bottom="0.74803149606299213" header="0.31496062992125984" footer="0.31496062992125984"/>
  <pageSetup paperSize="9" orientation="landscape" verticalDpi="0" r:id="rId1"/>
</worksheet>
</file>

<file path=xl/worksheets/sheet35.xml><?xml version="1.0" encoding="utf-8"?>
<worksheet xmlns="http://schemas.openxmlformats.org/spreadsheetml/2006/main" xmlns:r="http://schemas.openxmlformats.org/officeDocument/2006/relationships">
  <dimension ref="A1:E10"/>
  <sheetViews>
    <sheetView workbookViewId="0">
      <selection activeCell="M30" sqref="M30"/>
    </sheetView>
  </sheetViews>
  <sheetFormatPr defaultRowHeight="15.75"/>
  <cols>
    <col min="1" max="1" width="49.42578125" style="61" customWidth="1"/>
    <col min="2" max="2" width="7.42578125" style="61" customWidth="1"/>
    <col min="3" max="3" width="10.5703125" style="61" customWidth="1"/>
    <col min="4" max="4" width="11.28515625" style="61" customWidth="1"/>
    <col min="5" max="5" width="12.7109375" style="61" customWidth="1"/>
  </cols>
  <sheetData>
    <row r="1" spans="1:5" ht="36.6" customHeight="1">
      <c r="A1" s="331" t="s">
        <v>1528</v>
      </c>
      <c r="B1" s="331"/>
      <c r="C1" s="331"/>
      <c r="D1" s="423" t="s">
        <v>275</v>
      </c>
      <c r="E1" s="423"/>
    </row>
    <row r="2" spans="1:5" s="147" customFormat="1" ht="75.599999999999994" customHeight="1">
      <c r="A2" s="421" t="s">
        <v>484</v>
      </c>
      <c r="B2" s="421"/>
      <c r="C2" s="421"/>
      <c r="D2" s="421"/>
      <c r="E2" s="421"/>
    </row>
    <row r="3" spans="1:5" s="147" customFormat="1" ht="63.75">
      <c r="A3" s="199" t="s">
        <v>509</v>
      </c>
      <c r="B3" s="137" t="s">
        <v>133</v>
      </c>
      <c r="C3" s="152" t="s">
        <v>276</v>
      </c>
      <c r="D3" s="153" t="s">
        <v>143</v>
      </c>
      <c r="E3" s="154" t="s">
        <v>277</v>
      </c>
    </row>
    <row r="4" spans="1:5" s="147" customFormat="1">
      <c r="A4" s="155" t="s">
        <v>278</v>
      </c>
      <c r="B4" s="156" t="s">
        <v>9</v>
      </c>
      <c r="C4" s="138"/>
      <c r="D4" s="138"/>
      <c r="E4" s="138"/>
    </row>
    <row r="5" spans="1:5" s="147" customFormat="1">
      <c r="A5" s="155"/>
      <c r="B5" s="156" t="s">
        <v>10</v>
      </c>
      <c r="C5" s="138"/>
      <c r="D5" s="138"/>
      <c r="E5" s="138"/>
    </row>
    <row r="6" spans="1:5" s="147" customFormat="1">
      <c r="A6" s="155"/>
      <c r="B6" s="156" t="s">
        <v>11</v>
      </c>
      <c r="C6" s="138"/>
      <c r="D6" s="138"/>
      <c r="E6" s="138"/>
    </row>
    <row r="7" spans="1:5" s="147" customFormat="1">
      <c r="A7" s="157"/>
      <c r="B7" s="158"/>
      <c r="C7" s="158"/>
      <c r="D7" s="158"/>
      <c r="E7" s="158"/>
    </row>
    <row r="8" spans="1:5" s="147" customFormat="1">
      <c r="A8" s="159"/>
      <c r="B8" s="159"/>
      <c r="C8" s="159"/>
      <c r="D8" s="159"/>
      <c r="E8" s="159"/>
    </row>
    <row r="9" spans="1:5" s="147" customFormat="1">
      <c r="A9" s="129" t="s">
        <v>400</v>
      </c>
      <c r="B9" s="160"/>
      <c r="C9" s="160"/>
      <c r="D9" s="380"/>
      <c r="E9" s="380"/>
    </row>
    <row r="10" spans="1:5">
      <c r="A10" s="58"/>
      <c r="B10" s="58"/>
      <c r="C10" s="58"/>
      <c r="D10" s="58"/>
      <c r="E10" s="58"/>
    </row>
  </sheetData>
  <mergeCells count="4">
    <mergeCell ref="A1:C1"/>
    <mergeCell ref="A2:E2"/>
    <mergeCell ref="D9:E9"/>
    <mergeCell ref="D1:E1"/>
  </mergeCells>
  <printOptions horizontalCentered="1"/>
  <pageMargins left="0.70866141732283472" right="0.31496062992125984"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H8" sqref="H8"/>
    </sheetView>
  </sheetViews>
  <sheetFormatPr defaultRowHeight="15.75"/>
  <cols>
    <col min="1" max="1" width="13.85546875" style="22" customWidth="1"/>
    <col min="2" max="2" width="9.140625" style="22"/>
    <col min="3" max="3" width="12.28515625" style="22" customWidth="1"/>
    <col min="4" max="4" width="9.140625" style="22"/>
    <col min="5" max="5" width="15.28515625" style="22" customWidth="1"/>
    <col min="6" max="9" width="14.42578125" style="22" customWidth="1"/>
    <col min="10" max="10" width="11.28515625" style="22" customWidth="1"/>
  </cols>
  <sheetData>
    <row r="1" spans="1:10">
      <c r="A1" s="309" t="s">
        <v>65</v>
      </c>
      <c r="B1" s="309"/>
      <c r="C1" s="309"/>
      <c r="D1" s="309"/>
      <c r="E1" s="309"/>
      <c r="F1" s="309"/>
      <c r="G1" s="309"/>
      <c r="H1" s="309"/>
      <c r="I1" s="309"/>
      <c r="J1" s="309"/>
    </row>
    <row r="2" spans="1:10">
      <c r="A2" s="309" t="s">
        <v>505</v>
      </c>
      <c r="B2" s="309"/>
      <c r="C2" s="309"/>
      <c r="D2" s="309"/>
      <c r="E2" s="309"/>
      <c r="F2" s="309"/>
      <c r="G2" s="309"/>
      <c r="H2" s="309"/>
      <c r="I2" s="309"/>
      <c r="J2" s="309"/>
    </row>
    <row r="3" spans="1:10" ht="31.9" customHeight="1">
      <c r="A3" s="321" t="s">
        <v>1528</v>
      </c>
      <c r="B3" s="321"/>
      <c r="C3" s="321"/>
      <c r="D3" s="321"/>
      <c r="E3" s="321"/>
      <c r="F3" s="321"/>
      <c r="G3" s="321"/>
      <c r="H3" s="321"/>
      <c r="I3" s="321"/>
      <c r="J3" s="22" t="s">
        <v>64</v>
      </c>
    </row>
    <row r="5" spans="1:10">
      <c r="A5" s="316" t="s">
        <v>6</v>
      </c>
      <c r="B5" s="316" t="s">
        <v>7</v>
      </c>
      <c r="C5" s="313" t="s">
        <v>66</v>
      </c>
      <c r="D5" s="310" t="s">
        <v>67</v>
      </c>
      <c r="E5" s="311"/>
      <c r="F5" s="311"/>
      <c r="G5" s="311"/>
      <c r="H5" s="311"/>
      <c r="I5" s="311"/>
      <c r="J5" s="312"/>
    </row>
    <row r="6" spans="1:10" ht="38.25" customHeight="1">
      <c r="A6" s="317"/>
      <c r="B6" s="317"/>
      <c r="C6" s="314"/>
      <c r="D6" s="323" t="s">
        <v>504</v>
      </c>
      <c r="E6" s="324"/>
      <c r="F6" s="319" t="s">
        <v>70</v>
      </c>
      <c r="G6" s="319" t="s">
        <v>71</v>
      </c>
      <c r="H6" s="319" t="s">
        <v>72</v>
      </c>
      <c r="I6" s="319" t="s">
        <v>73</v>
      </c>
      <c r="J6" s="319" t="s">
        <v>74</v>
      </c>
    </row>
    <row r="7" spans="1:10" ht="38.25">
      <c r="A7" s="318"/>
      <c r="B7" s="318"/>
      <c r="C7" s="315"/>
      <c r="D7" s="23" t="s">
        <v>68</v>
      </c>
      <c r="E7" s="23" t="s">
        <v>69</v>
      </c>
      <c r="F7" s="320"/>
      <c r="G7" s="320"/>
      <c r="H7" s="320"/>
      <c r="I7" s="320"/>
      <c r="J7" s="320"/>
    </row>
    <row r="8" spans="1:10" ht="42.6" customHeight="1">
      <c r="A8" s="24" t="s">
        <v>460</v>
      </c>
      <c r="B8" s="19" t="s">
        <v>9</v>
      </c>
      <c r="C8" s="100">
        <v>5100</v>
      </c>
      <c r="D8" s="100">
        <v>0</v>
      </c>
      <c r="E8" s="100">
        <v>0</v>
      </c>
      <c r="F8" s="100">
        <v>1000</v>
      </c>
      <c r="G8" s="100">
        <v>0</v>
      </c>
      <c r="H8" s="100">
        <v>1000</v>
      </c>
      <c r="I8" s="100">
        <v>3100</v>
      </c>
      <c r="J8" s="100">
        <v>0</v>
      </c>
    </row>
    <row r="10" spans="1:10" ht="20.25" customHeight="1"/>
    <row r="11" spans="1:10">
      <c r="A11" s="322" t="s">
        <v>400</v>
      </c>
      <c r="B11" s="322"/>
      <c r="C11" s="322"/>
      <c r="D11" s="322"/>
      <c r="F11" s="25" t="s">
        <v>1446</v>
      </c>
      <c r="G11" s="25"/>
      <c r="I11" s="322"/>
      <c r="J11" s="322"/>
    </row>
    <row r="12" spans="1:10">
      <c r="A12" s="5"/>
      <c r="B12" s="5"/>
      <c r="C12" s="5"/>
      <c r="D12" s="5"/>
      <c r="I12" s="5"/>
      <c r="J12" s="5"/>
    </row>
    <row r="13" spans="1:10">
      <c r="A13" s="322" t="s">
        <v>416</v>
      </c>
      <c r="B13" s="322"/>
      <c r="C13" s="322"/>
      <c r="D13" s="322"/>
      <c r="F13" s="25" t="s">
        <v>1465</v>
      </c>
      <c r="G13" s="25"/>
      <c r="I13" s="322"/>
      <c r="J13" s="322"/>
    </row>
  </sheetData>
  <mergeCells count="17">
    <mergeCell ref="A13:D13"/>
    <mergeCell ref="I13:J13"/>
    <mergeCell ref="G6:G7"/>
    <mergeCell ref="H6:H7"/>
    <mergeCell ref="I6:I7"/>
    <mergeCell ref="J6:J7"/>
    <mergeCell ref="A11:D11"/>
    <mergeCell ref="I11:J11"/>
    <mergeCell ref="D6:E6"/>
    <mergeCell ref="A1:J1"/>
    <mergeCell ref="A2:J2"/>
    <mergeCell ref="D5:J5"/>
    <mergeCell ref="C5:C7"/>
    <mergeCell ref="B5:B7"/>
    <mergeCell ref="A5:A7"/>
    <mergeCell ref="F6:F7"/>
    <mergeCell ref="A3:I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J15"/>
  <sheetViews>
    <sheetView workbookViewId="0">
      <selection activeCell="B15" sqref="B15"/>
    </sheetView>
  </sheetViews>
  <sheetFormatPr defaultRowHeight="15.75"/>
  <cols>
    <col min="1" max="1" width="50.140625" style="6" customWidth="1"/>
    <col min="2" max="2" width="8" style="6" customWidth="1"/>
    <col min="3" max="3" width="12.28515625" style="6" customWidth="1"/>
    <col min="4" max="4" width="18.140625" style="6" customWidth="1"/>
    <col min="5" max="5" width="7.28515625" style="6" customWidth="1"/>
    <col min="6" max="6" width="14.28515625" style="6" customWidth="1"/>
    <col min="7" max="7" width="8.7109375" style="6" customWidth="1"/>
    <col min="8" max="8" width="14.42578125" style="6" customWidth="1"/>
  </cols>
  <sheetData>
    <row r="1" spans="1:10" ht="37.9" customHeight="1">
      <c r="A1" s="325" t="s">
        <v>1528</v>
      </c>
      <c r="B1" s="325"/>
      <c r="C1" s="325"/>
      <c r="D1" s="325"/>
      <c r="E1" s="325"/>
      <c r="H1" s="27" t="s">
        <v>75</v>
      </c>
    </row>
    <row r="2" spans="1:10">
      <c r="A2" s="166"/>
      <c r="B2" s="166"/>
      <c r="C2" s="166"/>
      <c r="D2" s="166"/>
      <c r="E2" s="166"/>
      <c r="H2" s="27"/>
    </row>
    <row r="3" spans="1:10" s="26" customFormat="1" ht="41.45" customHeight="1">
      <c r="A3" s="326" t="s">
        <v>506</v>
      </c>
      <c r="B3" s="326"/>
      <c r="C3" s="326"/>
      <c r="D3" s="326"/>
      <c r="E3" s="326"/>
      <c r="F3" s="326"/>
      <c r="G3" s="326"/>
      <c r="H3" s="326"/>
    </row>
    <row r="4" spans="1:10">
      <c r="A4" s="327" t="s">
        <v>76</v>
      </c>
      <c r="B4" s="327" t="s">
        <v>7</v>
      </c>
      <c r="C4" s="327" t="s">
        <v>77</v>
      </c>
      <c r="D4" s="327" t="s">
        <v>78</v>
      </c>
      <c r="E4" s="327" t="s">
        <v>79</v>
      </c>
      <c r="F4" s="327"/>
      <c r="G4" s="327"/>
      <c r="H4" s="328" t="s">
        <v>83</v>
      </c>
    </row>
    <row r="5" spans="1:10" ht="63.75">
      <c r="A5" s="327"/>
      <c r="B5" s="327"/>
      <c r="C5" s="327"/>
      <c r="D5" s="327"/>
      <c r="E5" s="14" t="s">
        <v>80</v>
      </c>
      <c r="F5" s="32" t="s">
        <v>81</v>
      </c>
      <c r="G5" s="14" t="s">
        <v>82</v>
      </c>
      <c r="H5" s="328"/>
    </row>
    <row r="6" spans="1:10">
      <c r="A6" s="21" t="s">
        <v>461</v>
      </c>
      <c r="B6" s="19" t="s">
        <v>9</v>
      </c>
      <c r="C6" s="103"/>
      <c r="D6" s="103"/>
      <c r="E6" s="103"/>
      <c r="F6" s="103"/>
      <c r="G6" s="103"/>
      <c r="H6" s="103"/>
    </row>
    <row r="7" spans="1:10">
      <c r="A7" s="29" t="s">
        <v>84</v>
      </c>
      <c r="B7" s="19" t="s">
        <v>10</v>
      </c>
      <c r="C7" s="103"/>
      <c r="D7" s="103"/>
      <c r="E7" s="103"/>
      <c r="F7" s="103"/>
      <c r="G7" s="103"/>
      <c r="H7" s="103"/>
    </row>
    <row r="8" spans="1:10">
      <c r="A8" s="29" t="s">
        <v>417</v>
      </c>
      <c r="B8" s="19" t="s">
        <v>462</v>
      </c>
      <c r="C8" s="103"/>
      <c r="D8" s="103"/>
      <c r="E8" s="103"/>
      <c r="F8" s="103"/>
      <c r="G8" s="103"/>
      <c r="H8" s="103"/>
    </row>
    <row r="9" spans="1:10">
      <c r="A9" s="29" t="s">
        <v>462</v>
      </c>
      <c r="B9" s="19" t="s">
        <v>462</v>
      </c>
      <c r="C9" s="103"/>
      <c r="D9" s="103"/>
      <c r="E9" s="103"/>
      <c r="F9" s="103"/>
      <c r="G9" s="103"/>
      <c r="H9" s="103"/>
    </row>
    <row r="10" spans="1:10">
      <c r="A10" s="30" t="s">
        <v>85</v>
      </c>
      <c r="B10" s="19"/>
      <c r="C10" s="103"/>
      <c r="D10" s="103"/>
      <c r="E10" s="103"/>
      <c r="F10" s="103"/>
      <c r="G10" s="103"/>
      <c r="H10" s="103"/>
    </row>
    <row r="12" spans="1:10">
      <c r="A12" s="322" t="s">
        <v>400</v>
      </c>
      <c r="B12" s="322"/>
      <c r="C12" s="322"/>
      <c r="D12" s="322"/>
      <c r="E12" s="329" t="s">
        <v>1446</v>
      </c>
      <c r="F12" s="329"/>
      <c r="G12" s="322"/>
      <c r="H12" s="322"/>
      <c r="I12" s="322"/>
      <c r="J12" s="322"/>
    </row>
    <row r="13" spans="1:10" ht="11.25" customHeight="1">
      <c r="A13" s="5"/>
      <c r="B13" s="5"/>
      <c r="C13" s="5"/>
      <c r="D13" s="5"/>
      <c r="E13" s="22"/>
      <c r="F13" s="246"/>
      <c r="G13" s="5"/>
      <c r="H13" s="5"/>
      <c r="I13" s="5"/>
      <c r="J13" s="5"/>
    </row>
    <row r="14" spans="1:10">
      <c r="A14" s="322" t="s">
        <v>416</v>
      </c>
      <c r="B14" s="322"/>
      <c r="C14" s="322"/>
      <c r="D14" s="322"/>
      <c r="E14" s="329" t="s">
        <v>1465</v>
      </c>
      <c r="F14" s="329"/>
      <c r="G14" s="322"/>
      <c r="H14" s="322"/>
      <c r="I14" s="322"/>
      <c r="J14" s="322"/>
    </row>
    <row r="15" spans="1:10">
      <c r="F15" s="28"/>
      <c r="G15" s="28"/>
    </row>
  </sheetData>
  <mergeCells count="16">
    <mergeCell ref="A12:D12"/>
    <mergeCell ref="I12:J12"/>
    <mergeCell ref="A14:D14"/>
    <mergeCell ref="I14:J14"/>
    <mergeCell ref="G12:H12"/>
    <mergeCell ref="G14:H14"/>
    <mergeCell ref="E12:F12"/>
    <mergeCell ref="E14:F14"/>
    <mergeCell ref="A1:E1"/>
    <mergeCell ref="A3:H3"/>
    <mergeCell ref="E4:G4"/>
    <mergeCell ref="D4:D5"/>
    <mergeCell ref="C4:C5"/>
    <mergeCell ref="B4:B5"/>
    <mergeCell ref="A4:A5"/>
    <mergeCell ref="H4:H5"/>
  </mergeCells>
  <printOptions horizontalCentered="1"/>
  <pageMargins left="0.70866141732283472" right="0.51181102362204722" top="0.35433070866141736" bottom="0.35433070866141736"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dimension ref="A1:E19"/>
  <sheetViews>
    <sheetView workbookViewId="0">
      <selection activeCell="F2" sqref="F2"/>
    </sheetView>
  </sheetViews>
  <sheetFormatPr defaultRowHeight="15.7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5" ht="34.9" customHeight="1">
      <c r="A1" s="331" t="s">
        <v>1528</v>
      </c>
      <c r="B1" s="331"/>
      <c r="C1" s="331"/>
      <c r="D1" s="331"/>
      <c r="E1" s="16" t="s">
        <v>86</v>
      </c>
    </row>
    <row r="2" spans="1:5" ht="48" customHeight="1">
      <c r="A2" s="326" t="s">
        <v>464</v>
      </c>
      <c r="B2" s="326"/>
      <c r="C2" s="326"/>
      <c r="D2" s="326"/>
      <c r="E2" s="326"/>
    </row>
    <row r="3" spans="1:5" ht="51">
      <c r="A3" s="33" t="s">
        <v>6</v>
      </c>
      <c r="B3" s="14" t="s">
        <v>7</v>
      </c>
      <c r="C3" s="32" t="s">
        <v>87</v>
      </c>
      <c r="D3" s="31" t="s">
        <v>401</v>
      </c>
      <c r="E3" s="32" t="s">
        <v>95</v>
      </c>
    </row>
    <row r="4" spans="1:5" ht="15.75" customHeight="1">
      <c r="A4" s="37" t="s">
        <v>115</v>
      </c>
      <c r="B4" s="20" t="s">
        <v>9</v>
      </c>
      <c r="C4" s="103"/>
      <c r="D4" s="103"/>
      <c r="E4" s="103"/>
    </row>
    <row r="5" spans="1:5">
      <c r="A5" s="36" t="s">
        <v>88</v>
      </c>
      <c r="B5" s="20" t="s">
        <v>10</v>
      </c>
      <c r="C5" s="103"/>
      <c r="D5" s="103"/>
      <c r="E5" s="103"/>
    </row>
    <row r="6" spans="1:5" ht="60">
      <c r="A6" s="37" t="s">
        <v>204</v>
      </c>
      <c r="B6" s="20" t="s">
        <v>11</v>
      </c>
      <c r="C6" s="103"/>
      <c r="D6" s="103"/>
      <c r="E6" s="103"/>
    </row>
    <row r="7" spans="1:5" ht="30">
      <c r="A7" s="35" t="s">
        <v>89</v>
      </c>
      <c r="B7" s="20" t="s">
        <v>12</v>
      </c>
      <c r="C7" s="103"/>
      <c r="D7" s="103"/>
      <c r="E7" s="103"/>
    </row>
    <row r="8" spans="1:5" ht="45">
      <c r="A8" s="35" t="s">
        <v>90</v>
      </c>
      <c r="B8" s="20" t="s">
        <v>13</v>
      </c>
      <c r="C8" s="103"/>
      <c r="D8" s="103"/>
      <c r="E8" s="103"/>
    </row>
    <row r="9" spans="1:5" ht="18" customHeight="1">
      <c r="A9" s="36" t="s">
        <v>91</v>
      </c>
      <c r="B9" s="20" t="s">
        <v>14</v>
      </c>
      <c r="C9" s="103"/>
      <c r="D9" s="103"/>
      <c r="E9" s="103"/>
    </row>
    <row r="10" spans="1:5" ht="60">
      <c r="A10" s="35" t="s">
        <v>92</v>
      </c>
      <c r="B10" s="20" t="s">
        <v>15</v>
      </c>
      <c r="C10" s="103"/>
      <c r="D10" s="103"/>
      <c r="E10" s="103"/>
    </row>
    <row r="11" spans="1:5" ht="28.15" customHeight="1">
      <c r="A11" s="37" t="s">
        <v>463</v>
      </c>
      <c r="B11" s="20" t="s">
        <v>16</v>
      </c>
      <c r="C11" s="103"/>
      <c r="D11" s="103"/>
      <c r="E11" s="103"/>
    </row>
    <row r="12" spans="1:5" ht="75">
      <c r="A12" s="37" t="s">
        <v>205</v>
      </c>
      <c r="B12" s="20" t="s">
        <v>17</v>
      </c>
      <c r="C12" s="103"/>
      <c r="D12" s="103"/>
      <c r="E12" s="103"/>
    </row>
    <row r="13" spans="1:5" ht="45">
      <c r="A13" s="37" t="s">
        <v>206</v>
      </c>
      <c r="B13" s="20" t="s">
        <v>18</v>
      </c>
      <c r="C13" s="103"/>
      <c r="D13" s="103"/>
      <c r="E13" s="103"/>
    </row>
    <row r="14" spans="1:5" ht="60">
      <c r="A14" s="37" t="s">
        <v>207</v>
      </c>
      <c r="B14" s="20" t="s">
        <v>19</v>
      </c>
      <c r="C14" s="103"/>
      <c r="D14" s="103"/>
      <c r="E14" s="103"/>
    </row>
    <row r="15" spans="1:5" ht="90">
      <c r="A15" s="37" t="s">
        <v>93</v>
      </c>
      <c r="B15" s="20" t="s">
        <v>20</v>
      </c>
      <c r="C15" s="103"/>
      <c r="D15" s="103"/>
      <c r="E15" s="103"/>
    </row>
    <row r="17" spans="1:5">
      <c r="A17" s="78" t="s">
        <v>400</v>
      </c>
      <c r="B17" s="332" t="s">
        <v>1446</v>
      </c>
      <c r="C17" s="332"/>
      <c r="D17" s="330"/>
      <c r="E17" s="330"/>
    </row>
    <row r="18" spans="1:5">
      <c r="A18" s="38"/>
      <c r="B18" s="247"/>
      <c r="C18" s="247"/>
      <c r="D18" s="38"/>
      <c r="E18" s="38"/>
    </row>
    <row r="19" spans="1:5">
      <c r="A19" s="38" t="s">
        <v>416</v>
      </c>
      <c r="B19" s="332" t="s">
        <v>1465</v>
      </c>
      <c r="C19" s="332"/>
      <c r="D19" s="330"/>
      <c r="E19" s="330"/>
    </row>
  </sheetData>
  <mergeCells count="6">
    <mergeCell ref="A2:E2"/>
    <mergeCell ref="D17:E17"/>
    <mergeCell ref="D19:E19"/>
    <mergeCell ref="A1:D1"/>
    <mergeCell ref="B17:C17"/>
    <mergeCell ref="B19:C19"/>
  </mergeCells>
  <printOptions horizontalCentered="1"/>
  <pageMargins left="0.70866141732283472" right="0.31496062992125984"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2:I32"/>
  <sheetViews>
    <sheetView topLeftCell="A22" workbookViewId="0">
      <selection activeCell="I26" sqref="I26"/>
    </sheetView>
  </sheetViews>
  <sheetFormatPr defaultRowHeight="15"/>
  <cols>
    <col min="1" max="1" width="3.28515625" customWidth="1"/>
    <col min="2" max="2" width="20.42578125" customWidth="1"/>
    <col min="3" max="3" width="19.5703125" customWidth="1"/>
    <col min="4" max="4" width="22.140625" customWidth="1"/>
    <col min="6" max="6" width="11.28515625" customWidth="1"/>
    <col min="7" max="7" width="12.7109375" customWidth="1"/>
    <col min="8" max="8" width="16.7109375" customWidth="1"/>
    <col min="9" max="9" width="14.140625" customWidth="1"/>
  </cols>
  <sheetData>
    <row r="2" spans="1:9" ht="15.75">
      <c r="H2" s="339" t="s">
        <v>465</v>
      </c>
      <c r="I2" s="340"/>
    </row>
    <row r="3" spans="1:9" ht="31.15" customHeight="1">
      <c r="A3" s="341" t="s">
        <v>420</v>
      </c>
      <c r="B3" s="341"/>
      <c r="C3" s="341"/>
      <c r="D3" s="341"/>
      <c r="E3" s="341"/>
      <c r="F3" s="341"/>
      <c r="G3" s="341"/>
      <c r="H3" s="341"/>
      <c r="I3" s="341"/>
    </row>
    <row r="4" spans="1:9" ht="17.45" customHeight="1">
      <c r="A4" s="342" t="s">
        <v>421</v>
      </c>
      <c r="B4" s="342"/>
      <c r="C4" s="342"/>
      <c r="D4" s="342"/>
      <c r="E4" s="342"/>
      <c r="F4" s="342"/>
      <c r="G4" s="342"/>
      <c r="H4" s="342"/>
      <c r="I4" s="342"/>
    </row>
    <row r="5" spans="1:9" ht="18.75">
      <c r="A5" s="343" t="s">
        <v>422</v>
      </c>
      <c r="B5" s="344"/>
      <c r="C5" s="344"/>
      <c r="D5" s="344"/>
      <c r="E5" s="344"/>
      <c r="F5" s="344"/>
      <c r="G5" s="344"/>
      <c r="H5" s="344"/>
      <c r="I5" s="344"/>
    </row>
    <row r="6" spans="1:9" ht="41.45" customHeight="1">
      <c r="A6" s="345" t="s">
        <v>423</v>
      </c>
      <c r="B6" s="346" t="s">
        <v>424</v>
      </c>
      <c r="C6" s="336" t="s">
        <v>425</v>
      </c>
      <c r="D6" s="336" t="s">
        <v>426</v>
      </c>
      <c r="E6" s="348" t="s">
        <v>427</v>
      </c>
      <c r="F6" s="336" t="s">
        <v>428</v>
      </c>
      <c r="G6" s="336" t="s">
        <v>429</v>
      </c>
      <c r="H6" s="336" t="s">
        <v>430</v>
      </c>
      <c r="I6" s="334" t="s">
        <v>436</v>
      </c>
    </row>
    <row r="7" spans="1:9" ht="48" customHeight="1">
      <c r="A7" s="345"/>
      <c r="B7" s="347"/>
      <c r="C7" s="336"/>
      <c r="D7" s="336"/>
      <c r="E7" s="348"/>
      <c r="F7" s="336"/>
      <c r="G7" s="336"/>
      <c r="H7" s="336"/>
      <c r="I7" s="335"/>
    </row>
    <row r="8" spans="1:9">
      <c r="A8" s="170">
        <v>1</v>
      </c>
      <c r="B8" s="170">
        <v>2</v>
      </c>
      <c r="C8" s="170">
        <v>3</v>
      </c>
      <c r="D8" s="170">
        <v>4</v>
      </c>
      <c r="E8" s="170">
        <v>5</v>
      </c>
      <c r="F8" s="170">
        <v>6</v>
      </c>
      <c r="G8" s="170">
        <v>7</v>
      </c>
      <c r="H8" s="170">
        <v>8</v>
      </c>
      <c r="I8" s="170">
        <v>9</v>
      </c>
    </row>
    <row r="9" spans="1:9">
      <c r="A9" s="337" t="s">
        <v>431</v>
      </c>
      <c r="B9" s="337"/>
      <c r="C9" s="337"/>
      <c r="D9" s="337"/>
      <c r="E9" s="337"/>
      <c r="F9" s="337"/>
      <c r="G9" s="337"/>
      <c r="H9" s="337"/>
      <c r="I9" s="337"/>
    </row>
    <row r="10" spans="1:9">
      <c r="A10" s="171"/>
      <c r="B10" s="172"/>
      <c r="C10" s="173"/>
      <c r="D10" s="272" t="s">
        <v>686</v>
      </c>
      <c r="E10" s="212"/>
      <c r="F10" s="172"/>
      <c r="G10" s="172"/>
      <c r="H10" s="174"/>
      <c r="I10" s="172"/>
    </row>
    <row r="11" spans="1:9">
      <c r="A11" s="337" t="s">
        <v>432</v>
      </c>
      <c r="B11" s="337"/>
      <c r="C11" s="337"/>
      <c r="D11" s="337"/>
      <c r="E11" s="337"/>
      <c r="F11" s="337"/>
      <c r="G11" s="337"/>
      <c r="H11" s="337"/>
      <c r="I11" s="337"/>
    </row>
    <row r="12" spans="1:9">
      <c r="A12" s="171"/>
      <c r="B12" s="172"/>
      <c r="C12" s="172"/>
      <c r="D12" s="272" t="s">
        <v>686</v>
      </c>
      <c r="E12" s="212"/>
      <c r="F12" s="172"/>
      <c r="G12" s="172"/>
      <c r="H12" s="174"/>
      <c r="I12" s="172"/>
    </row>
    <row r="13" spans="1:9">
      <c r="A13" s="338" t="s">
        <v>433</v>
      </c>
      <c r="B13" s="338"/>
      <c r="C13" s="338"/>
      <c r="D13" s="338"/>
      <c r="E13" s="338"/>
      <c r="F13" s="338"/>
      <c r="G13" s="338"/>
      <c r="H13" s="338"/>
      <c r="I13" s="338"/>
    </row>
    <row r="14" spans="1:9">
      <c r="A14" s="171"/>
      <c r="B14" s="172"/>
      <c r="C14" s="172"/>
      <c r="D14" s="272" t="s">
        <v>686</v>
      </c>
      <c r="E14" s="212"/>
      <c r="F14" s="172"/>
      <c r="G14" s="172"/>
      <c r="H14" s="174"/>
      <c r="I14" s="172"/>
    </row>
    <row r="15" spans="1:9">
      <c r="A15" s="337" t="s">
        <v>434</v>
      </c>
      <c r="B15" s="337"/>
      <c r="C15" s="337"/>
      <c r="D15" s="337"/>
      <c r="E15" s="337"/>
      <c r="F15" s="337"/>
      <c r="G15" s="337"/>
      <c r="H15" s="337"/>
      <c r="I15" s="337"/>
    </row>
    <row r="16" spans="1:9" ht="120">
      <c r="A16" s="248">
        <v>1</v>
      </c>
      <c r="B16" s="252" t="s">
        <v>1466</v>
      </c>
      <c r="C16" s="254" t="s">
        <v>1467</v>
      </c>
      <c r="D16" s="252" t="s">
        <v>1454</v>
      </c>
      <c r="E16" s="255" t="s">
        <v>18</v>
      </c>
      <c r="F16" s="154" t="s">
        <v>1468</v>
      </c>
      <c r="G16" s="251" t="s">
        <v>1469</v>
      </c>
      <c r="H16" s="174">
        <v>170</v>
      </c>
      <c r="I16" s="248">
        <v>170</v>
      </c>
    </row>
    <row r="17" spans="1:9" ht="75">
      <c r="A17" s="248">
        <v>2</v>
      </c>
      <c r="B17" s="252" t="s">
        <v>1470</v>
      </c>
      <c r="C17" s="254" t="s">
        <v>1467</v>
      </c>
      <c r="D17" s="252" t="s">
        <v>1455</v>
      </c>
      <c r="E17" s="255" t="s">
        <v>18</v>
      </c>
      <c r="F17" s="154" t="s">
        <v>1471</v>
      </c>
      <c r="G17" s="251" t="s">
        <v>1469</v>
      </c>
      <c r="H17" s="174">
        <v>170</v>
      </c>
      <c r="I17" s="248">
        <v>170</v>
      </c>
    </row>
    <row r="18" spans="1:9" ht="60">
      <c r="A18" s="248">
        <v>3</v>
      </c>
      <c r="B18" s="252" t="s">
        <v>1472</v>
      </c>
      <c r="C18" s="254" t="s">
        <v>1467</v>
      </c>
      <c r="D18" s="252" t="s">
        <v>1473</v>
      </c>
      <c r="E18" s="255" t="s">
        <v>23</v>
      </c>
      <c r="F18" s="154" t="s">
        <v>1474</v>
      </c>
      <c r="G18" s="251" t="s">
        <v>1469</v>
      </c>
      <c r="H18" s="174">
        <v>180</v>
      </c>
      <c r="I18" s="248">
        <v>180</v>
      </c>
    </row>
    <row r="19" spans="1:9" ht="32.450000000000003" customHeight="1">
      <c r="A19" s="248">
        <v>4</v>
      </c>
      <c r="B19" s="252" t="s">
        <v>1475</v>
      </c>
      <c r="C19" s="254" t="s">
        <v>1476</v>
      </c>
      <c r="D19" s="252" t="s">
        <v>1456</v>
      </c>
      <c r="E19" s="255" t="s">
        <v>317</v>
      </c>
      <c r="F19" s="154" t="s">
        <v>1477</v>
      </c>
      <c r="G19" s="251" t="s">
        <v>1469</v>
      </c>
      <c r="H19" s="174">
        <v>180</v>
      </c>
      <c r="I19" s="248">
        <v>180</v>
      </c>
    </row>
    <row r="20" spans="1:9" ht="60">
      <c r="A20" s="248">
        <v>5</v>
      </c>
      <c r="B20" s="252" t="s">
        <v>1478</v>
      </c>
      <c r="C20" s="254" t="s">
        <v>1467</v>
      </c>
      <c r="D20" s="252" t="s">
        <v>1457</v>
      </c>
      <c r="E20" s="255" t="s">
        <v>18</v>
      </c>
      <c r="F20" s="154" t="s">
        <v>1479</v>
      </c>
      <c r="G20" s="251" t="s">
        <v>1469</v>
      </c>
      <c r="H20" s="174">
        <v>330</v>
      </c>
      <c r="I20" s="248">
        <v>330</v>
      </c>
    </row>
    <row r="21" spans="1:9" ht="135">
      <c r="A21" s="248">
        <v>6</v>
      </c>
      <c r="B21" s="252" t="s">
        <v>1480</v>
      </c>
      <c r="C21" s="254" t="s">
        <v>1481</v>
      </c>
      <c r="D21" s="252" t="s">
        <v>1458</v>
      </c>
      <c r="E21" s="255" t="s">
        <v>18</v>
      </c>
      <c r="F21" s="154" t="s">
        <v>1482</v>
      </c>
      <c r="G21" s="251" t="s">
        <v>1469</v>
      </c>
      <c r="H21" s="174">
        <v>330</v>
      </c>
      <c r="I21" s="248">
        <v>330</v>
      </c>
    </row>
    <row r="22" spans="1:9" ht="135">
      <c r="A22" s="248">
        <v>7</v>
      </c>
      <c r="B22" s="252" t="s">
        <v>1483</v>
      </c>
      <c r="C22" s="254" t="s">
        <v>1484</v>
      </c>
      <c r="D22" s="252" t="s">
        <v>1459</v>
      </c>
      <c r="E22" s="255" t="s">
        <v>29</v>
      </c>
      <c r="F22" s="154" t="s">
        <v>1485</v>
      </c>
      <c r="G22" s="251" t="s">
        <v>1469</v>
      </c>
      <c r="H22" s="174">
        <v>400</v>
      </c>
      <c r="I22" s="248">
        <v>400</v>
      </c>
    </row>
    <row r="23" spans="1:9" ht="135">
      <c r="A23" s="248">
        <v>8</v>
      </c>
      <c r="B23" s="252" t="s">
        <v>1486</v>
      </c>
      <c r="C23" s="254" t="s">
        <v>1467</v>
      </c>
      <c r="D23" s="252" t="s">
        <v>1487</v>
      </c>
      <c r="E23" s="255" t="s">
        <v>16</v>
      </c>
      <c r="F23" s="154" t="s">
        <v>1488</v>
      </c>
      <c r="G23" s="251" t="s">
        <v>1469</v>
      </c>
      <c r="H23" s="174">
        <v>180</v>
      </c>
      <c r="I23" s="248">
        <v>180</v>
      </c>
    </row>
    <row r="24" spans="1:9" ht="75">
      <c r="A24" s="248">
        <v>9</v>
      </c>
      <c r="B24" s="252" t="s">
        <v>1489</v>
      </c>
      <c r="C24" s="254" t="s">
        <v>1467</v>
      </c>
      <c r="D24" s="252" t="s">
        <v>1461</v>
      </c>
      <c r="E24" s="255" t="s">
        <v>16</v>
      </c>
      <c r="F24" s="154" t="s">
        <v>1490</v>
      </c>
      <c r="G24" s="251" t="s">
        <v>1469</v>
      </c>
      <c r="H24" s="174">
        <v>290</v>
      </c>
      <c r="I24" s="248">
        <v>290</v>
      </c>
    </row>
    <row r="25" spans="1:9" ht="60">
      <c r="A25" s="248">
        <v>10</v>
      </c>
      <c r="B25" s="252" t="s">
        <v>1491</v>
      </c>
      <c r="C25" s="254" t="s">
        <v>1467</v>
      </c>
      <c r="D25" s="252" t="s">
        <v>1462</v>
      </c>
      <c r="E25" s="255" t="s">
        <v>16</v>
      </c>
      <c r="F25" s="154" t="s">
        <v>1492</v>
      </c>
      <c r="G25" s="251" t="s">
        <v>1469</v>
      </c>
      <c r="H25" s="174">
        <v>290</v>
      </c>
      <c r="I25" s="248">
        <v>290</v>
      </c>
    </row>
    <row r="26" spans="1:9" ht="302.25" customHeight="1">
      <c r="A26" s="248">
        <v>11</v>
      </c>
      <c r="B26" s="252" t="s">
        <v>1493</v>
      </c>
      <c r="C26" s="254" t="s">
        <v>1467</v>
      </c>
      <c r="D26" s="252" t="s">
        <v>1463</v>
      </c>
      <c r="E26" s="255" t="s">
        <v>16</v>
      </c>
      <c r="F26" s="154" t="s">
        <v>1468</v>
      </c>
      <c r="G26" s="251" t="s">
        <v>1469</v>
      </c>
      <c r="H26" s="174">
        <v>180</v>
      </c>
      <c r="I26" s="248">
        <v>180</v>
      </c>
    </row>
    <row r="27" spans="1:9" ht="270">
      <c r="A27" s="248">
        <v>12</v>
      </c>
      <c r="B27" s="252" t="s">
        <v>1494</v>
      </c>
      <c r="C27" s="254" t="s">
        <v>1495</v>
      </c>
      <c r="D27" s="252" t="s">
        <v>1464</v>
      </c>
      <c r="E27" s="255"/>
      <c r="F27" s="154" t="s">
        <v>1496</v>
      </c>
      <c r="G27" s="251" t="s">
        <v>1469</v>
      </c>
      <c r="H27" s="174">
        <v>400</v>
      </c>
      <c r="I27" s="248">
        <v>400</v>
      </c>
    </row>
    <row r="28" spans="1:9">
      <c r="A28" s="171"/>
      <c r="B28" s="172"/>
      <c r="C28" s="172"/>
      <c r="D28" s="173"/>
      <c r="E28" s="212"/>
      <c r="F28" s="172"/>
      <c r="G28" s="172"/>
      <c r="H28" s="174"/>
      <c r="I28" s="172"/>
    </row>
    <row r="29" spans="1:9">
      <c r="A29" s="171"/>
      <c r="B29" s="172"/>
      <c r="C29" s="172"/>
      <c r="D29" s="173"/>
      <c r="E29" s="212"/>
      <c r="F29" s="172"/>
      <c r="G29" s="172"/>
      <c r="H29" s="174"/>
      <c r="I29" s="172"/>
    </row>
    <row r="30" spans="1:9">
      <c r="A30" s="176"/>
      <c r="B30" s="176"/>
      <c r="C30" s="176"/>
      <c r="D30" s="176"/>
      <c r="E30" s="176"/>
      <c r="F30" s="176"/>
      <c r="G30" s="176"/>
      <c r="H30" s="176"/>
      <c r="I30" s="176"/>
    </row>
    <row r="31" spans="1:9">
      <c r="A31" s="333" t="s">
        <v>435</v>
      </c>
      <c r="B31" s="333"/>
      <c r="C31" s="333"/>
      <c r="D31" s="333"/>
      <c r="E31" s="333"/>
      <c r="F31" s="333"/>
      <c r="G31" s="333"/>
      <c r="H31" s="333"/>
      <c r="I31" s="333"/>
    </row>
    <row r="32" spans="1:9">
      <c r="A32" s="177"/>
      <c r="B32" s="177"/>
      <c r="C32" s="177"/>
      <c r="D32" s="177"/>
      <c r="E32" s="177"/>
      <c r="F32" s="177"/>
      <c r="G32" s="177"/>
      <c r="H32" s="177"/>
      <c r="I32" s="177"/>
    </row>
  </sheetData>
  <mergeCells count="18">
    <mergeCell ref="H2:I2"/>
    <mergeCell ref="A3:I3"/>
    <mergeCell ref="A4:I4"/>
    <mergeCell ref="A5:I5"/>
    <mergeCell ref="A6:A7"/>
    <mergeCell ref="B6:B7"/>
    <mergeCell ref="C6:C7"/>
    <mergeCell ref="D6:D7"/>
    <mergeCell ref="E6:E7"/>
    <mergeCell ref="F6:F7"/>
    <mergeCell ref="G6:G7"/>
    <mergeCell ref="A31:I31"/>
    <mergeCell ref="I6:I7"/>
    <mergeCell ref="H6:H7"/>
    <mergeCell ref="A9:I9"/>
    <mergeCell ref="A11:I11"/>
    <mergeCell ref="A13:I13"/>
    <mergeCell ref="A15:I15"/>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E14"/>
  <sheetViews>
    <sheetView zoomScale="84" zoomScaleNormal="84" workbookViewId="0">
      <selection activeCell="E15" sqref="E15"/>
    </sheetView>
  </sheetViews>
  <sheetFormatPr defaultRowHeight="15.7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5" ht="52.15" customHeight="1">
      <c r="A1" s="331" t="s">
        <v>1528</v>
      </c>
      <c r="B1" s="331"/>
      <c r="C1" s="331"/>
      <c r="E1" s="16" t="s">
        <v>101</v>
      </c>
    </row>
    <row r="2" spans="1:5" ht="80.25" customHeight="1">
      <c r="A2" s="308" t="s">
        <v>418</v>
      </c>
      <c r="B2" s="308"/>
      <c r="C2" s="308"/>
      <c r="D2" s="308"/>
      <c r="E2" s="308"/>
    </row>
    <row r="3" spans="1:5" ht="51">
      <c r="A3" s="33" t="s">
        <v>6</v>
      </c>
      <c r="B3" s="14" t="s">
        <v>7</v>
      </c>
      <c r="C3" s="32" t="s">
        <v>103</v>
      </c>
      <c r="D3" s="31" t="s">
        <v>94</v>
      </c>
      <c r="E3" s="32" t="s">
        <v>95</v>
      </c>
    </row>
    <row r="4" spans="1:5">
      <c r="A4" s="40" t="s">
        <v>114</v>
      </c>
      <c r="B4" s="20" t="s">
        <v>9</v>
      </c>
      <c r="C4" s="271" t="s">
        <v>1497</v>
      </c>
      <c r="D4" s="271" t="s">
        <v>1498</v>
      </c>
      <c r="E4" s="271" t="s">
        <v>1498</v>
      </c>
    </row>
    <row r="5" spans="1:5" ht="47.25">
      <c r="A5" s="41" t="s">
        <v>100</v>
      </c>
      <c r="B5" s="20" t="s">
        <v>10</v>
      </c>
      <c r="C5" s="271" t="s">
        <v>1497</v>
      </c>
      <c r="D5" s="271" t="s">
        <v>1498</v>
      </c>
      <c r="E5" s="271" t="s">
        <v>1498</v>
      </c>
    </row>
    <row r="6" spans="1:5" ht="31.5">
      <c r="A6" s="42" t="s">
        <v>96</v>
      </c>
      <c r="B6" s="20" t="s">
        <v>11</v>
      </c>
      <c r="C6" s="271" t="s">
        <v>1575</v>
      </c>
      <c r="D6" s="271" t="s">
        <v>1575</v>
      </c>
      <c r="E6" s="271" t="s">
        <v>1575</v>
      </c>
    </row>
    <row r="7" spans="1:5">
      <c r="A7" s="42" t="s">
        <v>97</v>
      </c>
      <c r="B7" s="20" t="s">
        <v>12</v>
      </c>
      <c r="C7" s="271" t="s">
        <v>1575</v>
      </c>
      <c r="D7" s="271" t="s">
        <v>1575</v>
      </c>
      <c r="E7" s="271" t="s">
        <v>1575</v>
      </c>
    </row>
    <row r="8" spans="1:5" ht="47.25">
      <c r="A8" s="42" t="s">
        <v>98</v>
      </c>
      <c r="B8" s="20" t="s">
        <v>13</v>
      </c>
      <c r="C8" s="250" t="s">
        <v>1497</v>
      </c>
      <c r="D8" s="250" t="s">
        <v>1498</v>
      </c>
      <c r="E8" s="250" t="s">
        <v>1498</v>
      </c>
    </row>
    <row r="9" spans="1:5" ht="78.75">
      <c r="A9" s="34" t="s">
        <v>99</v>
      </c>
      <c r="B9" s="20" t="s">
        <v>14</v>
      </c>
      <c r="C9" s="271" t="s">
        <v>1575</v>
      </c>
      <c r="D9" s="271" t="s">
        <v>1575</v>
      </c>
      <c r="E9" s="271" t="s">
        <v>1575</v>
      </c>
    </row>
    <row r="10" spans="1:5">
      <c r="A10" s="43"/>
      <c r="B10" s="44"/>
      <c r="C10" s="44"/>
      <c r="D10" s="44"/>
      <c r="E10" s="44"/>
    </row>
    <row r="12" spans="1:5">
      <c r="A12" s="78" t="s">
        <v>400</v>
      </c>
      <c r="B12" s="332" t="s">
        <v>1446</v>
      </c>
      <c r="C12" s="332"/>
      <c r="D12" s="330"/>
      <c r="E12" s="330"/>
    </row>
    <row r="13" spans="1:5">
      <c r="A13" s="38"/>
      <c r="B13" s="247"/>
      <c r="C13" s="247"/>
      <c r="D13" s="38"/>
      <c r="E13" s="38"/>
    </row>
    <row r="14" spans="1:5">
      <c r="A14" s="38" t="s">
        <v>416</v>
      </c>
      <c r="B14" s="332" t="s">
        <v>1465</v>
      </c>
      <c r="C14" s="332"/>
      <c r="D14" s="330"/>
      <c r="E14" s="330"/>
    </row>
  </sheetData>
  <mergeCells count="6">
    <mergeCell ref="A1:C1"/>
    <mergeCell ref="A2:E2"/>
    <mergeCell ref="D12:E12"/>
    <mergeCell ref="D14:E14"/>
    <mergeCell ref="B12:C12"/>
    <mergeCell ref="B14:C14"/>
  </mergeCells>
  <printOptions horizontalCentered="1"/>
  <pageMargins left="0.70866141732283472" right="0.31496062992125984"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H26"/>
  <sheetViews>
    <sheetView topLeftCell="A28" workbookViewId="0">
      <selection activeCell="C25" sqref="C25"/>
    </sheetView>
  </sheetViews>
  <sheetFormatPr defaultRowHeight="15"/>
  <cols>
    <col min="1" max="1" width="3.85546875" customWidth="1"/>
    <col min="2" max="2" width="15.5703125" customWidth="1"/>
    <col min="3" max="3" width="24.85546875" customWidth="1"/>
    <col min="5" max="5" width="12.42578125" customWidth="1"/>
    <col min="6" max="6" width="13.28515625" customWidth="1"/>
    <col min="7" max="7" width="16.5703125" customWidth="1"/>
    <col min="8" max="8" width="14" customWidth="1"/>
  </cols>
  <sheetData>
    <row r="1" spans="1:8">
      <c r="G1" s="340" t="s">
        <v>466</v>
      </c>
      <c r="H1" s="340"/>
    </row>
    <row r="3" spans="1:8" ht="15.75">
      <c r="A3" s="349" t="s">
        <v>445</v>
      </c>
      <c r="B3" s="349"/>
      <c r="C3" s="349"/>
      <c r="D3" s="349"/>
      <c r="E3" s="349"/>
      <c r="F3" s="349"/>
      <c r="G3" s="349"/>
      <c r="H3" s="349"/>
    </row>
    <row r="4" spans="1:8" ht="14.45" customHeight="1">
      <c r="A4" s="350" t="s">
        <v>437</v>
      </c>
      <c r="B4" s="336" t="s">
        <v>446</v>
      </c>
      <c r="C4" s="336" t="s">
        <v>447</v>
      </c>
      <c r="D4" s="336" t="s">
        <v>533</v>
      </c>
      <c r="E4" s="336" t="s">
        <v>448</v>
      </c>
      <c r="F4" s="336" t="s">
        <v>449</v>
      </c>
      <c r="G4" s="336" t="s">
        <v>450</v>
      </c>
      <c r="H4" s="336" t="s">
        <v>457</v>
      </c>
    </row>
    <row r="5" spans="1:8" ht="81.75" customHeight="1">
      <c r="A5" s="350"/>
      <c r="B5" s="336"/>
      <c r="C5" s="336"/>
      <c r="D5" s="336"/>
      <c r="E5" s="336"/>
      <c r="F5" s="336"/>
      <c r="G5" s="336"/>
      <c r="H5" s="336"/>
    </row>
    <row r="6" spans="1:8">
      <c r="A6" s="181">
        <v>1</v>
      </c>
      <c r="B6" s="213">
        <v>2</v>
      </c>
      <c r="C6" s="213">
        <v>3</v>
      </c>
      <c r="D6" s="213">
        <v>4</v>
      </c>
      <c r="E6" s="213">
        <v>5</v>
      </c>
      <c r="F6" s="213">
        <v>6</v>
      </c>
      <c r="G6" s="213">
        <v>7</v>
      </c>
      <c r="H6" s="213">
        <v>8</v>
      </c>
    </row>
    <row r="7" spans="1:8">
      <c r="A7" s="351" t="s">
        <v>451</v>
      </c>
      <c r="B7" s="351"/>
      <c r="C7" s="351"/>
      <c r="D7" s="351"/>
      <c r="E7" s="351"/>
      <c r="F7" s="351"/>
      <c r="G7" s="351"/>
      <c r="H7" s="351"/>
    </row>
    <row r="8" spans="1:8">
      <c r="A8" s="175"/>
      <c r="B8" s="175"/>
      <c r="C8" s="170" t="s">
        <v>686</v>
      </c>
      <c r="D8" s="210"/>
      <c r="E8" s="175"/>
      <c r="F8" s="175"/>
      <c r="G8" s="182"/>
      <c r="H8" s="175"/>
    </row>
    <row r="9" spans="1:8">
      <c r="A9" s="337" t="s">
        <v>452</v>
      </c>
      <c r="B9" s="337"/>
      <c r="C9" s="337"/>
      <c r="D9" s="337"/>
      <c r="E9" s="337"/>
      <c r="F9" s="337"/>
      <c r="G9" s="337"/>
      <c r="H9" s="337"/>
    </row>
    <row r="10" spans="1:8">
      <c r="A10" s="175"/>
      <c r="B10" s="175"/>
      <c r="C10" s="170" t="s">
        <v>686</v>
      </c>
      <c r="D10" s="211"/>
      <c r="E10" s="175"/>
      <c r="F10" s="175"/>
      <c r="G10" s="175"/>
      <c r="H10" s="175"/>
    </row>
    <row r="11" spans="1:8">
      <c r="A11" s="337" t="s">
        <v>453</v>
      </c>
      <c r="B11" s="337"/>
      <c r="C11" s="337"/>
      <c r="D11" s="337"/>
      <c r="E11" s="337"/>
      <c r="F11" s="337"/>
      <c r="G11" s="337"/>
      <c r="H11" s="337"/>
    </row>
    <row r="12" spans="1:8">
      <c r="A12" s="175"/>
      <c r="B12" s="175"/>
      <c r="C12" s="170" t="s">
        <v>686</v>
      </c>
      <c r="D12" s="211"/>
      <c r="E12" s="175"/>
      <c r="F12" s="175"/>
      <c r="G12" s="175"/>
      <c r="H12" s="175"/>
    </row>
    <row r="13" spans="1:8">
      <c r="A13" s="337" t="s">
        <v>454</v>
      </c>
      <c r="B13" s="337"/>
      <c r="C13" s="337"/>
      <c r="D13" s="337"/>
      <c r="E13" s="337"/>
      <c r="F13" s="337"/>
      <c r="G13" s="337"/>
      <c r="H13" s="337"/>
    </row>
    <row r="14" spans="1:8">
      <c r="A14" s="175"/>
      <c r="B14" s="175"/>
      <c r="C14" s="170" t="s">
        <v>686</v>
      </c>
      <c r="D14" s="211"/>
      <c r="E14" s="175"/>
      <c r="F14" s="175"/>
      <c r="G14" s="175"/>
      <c r="H14" s="175"/>
    </row>
    <row r="15" spans="1:8">
      <c r="A15" s="337" t="s">
        <v>455</v>
      </c>
      <c r="B15" s="337"/>
      <c r="C15" s="337"/>
      <c r="D15" s="337"/>
      <c r="E15" s="337"/>
      <c r="F15" s="337"/>
      <c r="G15" s="337"/>
      <c r="H15" s="337"/>
    </row>
    <row r="16" spans="1:8">
      <c r="A16" s="175"/>
      <c r="B16" s="175"/>
      <c r="C16" s="170" t="s">
        <v>686</v>
      </c>
      <c r="D16" s="211"/>
      <c r="E16" s="175"/>
      <c r="F16" s="175"/>
      <c r="G16" s="175"/>
      <c r="H16" s="175"/>
    </row>
    <row r="17" spans="1:8">
      <c r="A17" s="337" t="s">
        <v>456</v>
      </c>
      <c r="B17" s="337"/>
      <c r="C17" s="337"/>
      <c r="D17" s="337"/>
      <c r="E17" s="337"/>
      <c r="F17" s="337"/>
      <c r="G17" s="337"/>
      <c r="H17" s="337"/>
    </row>
    <row r="18" spans="1:8" ht="75">
      <c r="A18" s="140">
        <v>1</v>
      </c>
      <c r="B18" s="252" t="s">
        <v>1499</v>
      </c>
      <c r="C18" s="252" t="s">
        <v>1500</v>
      </c>
      <c r="D18" s="251">
        <v>23</v>
      </c>
      <c r="E18" s="269" t="s">
        <v>1552</v>
      </c>
      <c r="F18" s="251" t="s">
        <v>1501</v>
      </c>
      <c r="G18" s="140">
        <v>200</v>
      </c>
      <c r="H18" s="251">
        <v>200</v>
      </c>
    </row>
    <row r="19" spans="1:8" ht="63" customHeight="1">
      <c r="A19" s="140">
        <v>2</v>
      </c>
      <c r="B19" s="252" t="s">
        <v>1502</v>
      </c>
      <c r="C19" s="252" t="s">
        <v>1503</v>
      </c>
      <c r="D19" s="251">
        <v>21</v>
      </c>
      <c r="E19" s="269" t="s">
        <v>1553</v>
      </c>
      <c r="F19" s="251" t="s">
        <v>1501</v>
      </c>
      <c r="G19" s="140">
        <v>200</v>
      </c>
      <c r="H19" s="251">
        <v>200</v>
      </c>
    </row>
    <row r="20" spans="1:8" ht="105">
      <c r="A20" s="140">
        <v>3</v>
      </c>
      <c r="B20" s="252" t="s">
        <v>1505</v>
      </c>
      <c r="C20" s="252" t="s">
        <v>1504</v>
      </c>
      <c r="D20" s="251">
        <v>21</v>
      </c>
      <c r="E20" s="269" t="s">
        <v>1554</v>
      </c>
      <c r="F20" s="251" t="s">
        <v>1501</v>
      </c>
      <c r="G20" s="140">
        <v>200</v>
      </c>
      <c r="H20" s="251">
        <v>200</v>
      </c>
    </row>
    <row r="21" spans="1:8" ht="93" customHeight="1">
      <c r="A21" s="140">
        <v>4</v>
      </c>
      <c r="B21" s="252" t="s">
        <v>1506</v>
      </c>
      <c r="C21" s="252" t="s">
        <v>1507</v>
      </c>
      <c r="D21" s="251">
        <v>10</v>
      </c>
      <c r="E21" s="269" t="s">
        <v>1555</v>
      </c>
      <c r="F21" s="251" t="s">
        <v>1501</v>
      </c>
      <c r="G21" s="140">
        <v>200</v>
      </c>
      <c r="H21" s="251">
        <v>200</v>
      </c>
    </row>
    <row r="22" spans="1:8" ht="60">
      <c r="A22" s="140">
        <v>5</v>
      </c>
      <c r="B22" s="256" t="s">
        <v>1508</v>
      </c>
      <c r="C22" s="256" t="s">
        <v>1509</v>
      </c>
      <c r="D22" s="133">
        <v>10</v>
      </c>
      <c r="E22" s="140" t="s">
        <v>1556</v>
      </c>
      <c r="F22" s="251" t="s">
        <v>1501</v>
      </c>
      <c r="G22" s="140">
        <v>200</v>
      </c>
      <c r="H22" s="133">
        <v>200</v>
      </c>
    </row>
    <row r="23" spans="1:8" ht="75">
      <c r="A23" s="140">
        <v>6</v>
      </c>
      <c r="B23" s="256" t="s">
        <v>1511</v>
      </c>
      <c r="C23" s="256" t="s">
        <v>1510</v>
      </c>
      <c r="D23" s="133">
        <v>10</v>
      </c>
      <c r="E23" s="140" t="s">
        <v>1557</v>
      </c>
      <c r="F23" s="251" t="s">
        <v>1501</v>
      </c>
      <c r="G23" s="140">
        <v>0</v>
      </c>
      <c r="H23" s="140">
        <v>0</v>
      </c>
    </row>
    <row r="24" spans="1:8" ht="90">
      <c r="A24" s="140">
        <v>7</v>
      </c>
      <c r="B24" s="252" t="s">
        <v>1499</v>
      </c>
      <c r="C24" s="252" t="s">
        <v>1512</v>
      </c>
      <c r="D24" s="251">
        <v>23</v>
      </c>
      <c r="E24" s="269" t="s">
        <v>1552</v>
      </c>
      <c r="F24" s="251" t="s">
        <v>1501</v>
      </c>
      <c r="G24" s="140">
        <v>0</v>
      </c>
      <c r="H24" s="140">
        <v>0</v>
      </c>
    </row>
    <row r="25" spans="1:8" ht="135">
      <c r="A25" s="140">
        <v>8</v>
      </c>
      <c r="B25" s="252" t="s">
        <v>1513</v>
      </c>
      <c r="C25" s="252" t="s">
        <v>1514</v>
      </c>
      <c r="D25" s="251">
        <v>21</v>
      </c>
      <c r="E25" s="268" t="s">
        <v>1558</v>
      </c>
      <c r="F25" s="251" t="s">
        <v>1501</v>
      </c>
      <c r="G25" s="140">
        <v>0</v>
      </c>
      <c r="H25" s="140">
        <v>0</v>
      </c>
    </row>
    <row r="26" spans="1:8" ht="75">
      <c r="A26" s="145">
        <v>9</v>
      </c>
      <c r="B26" s="252" t="s">
        <v>1502</v>
      </c>
      <c r="C26" s="252" t="s">
        <v>1515</v>
      </c>
      <c r="D26" s="251">
        <v>21</v>
      </c>
      <c r="E26" s="268" t="s">
        <v>1553</v>
      </c>
      <c r="F26" s="251" t="s">
        <v>1501</v>
      </c>
      <c r="G26" s="140">
        <v>0</v>
      </c>
      <c r="H26" s="140">
        <v>0</v>
      </c>
    </row>
  </sheetData>
  <mergeCells count="16">
    <mergeCell ref="G1:H1"/>
    <mergeCell ref="A17:H17"/>
    <mergeCell ref="A3:H3"/>
    <mergeCell ref="A4:A5"/>
    <mergeCell ref="B4:B5"/>
    <mergeCell ref="C4:C5"/>
    <mergeCell ref="D4:D5"/>
    <mergeCell ref="E4:E5"/>
    <mergeCell ref="F4:F5"/>
    <mergeCell ref="G4:G5"/>
    <mergeCell ref="H4:H5"/>
    <mergeCell ref="A7:H7"/>
    <mergeCell ref="A9:H9"/>
    <mergeCell ref="A11:H11"/>
    <mergeCell ref="A13:H13"/>
    <mergeCell ref="A15:H15"/>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35</vt:i4>
      </vt:variant>
    </vt:vector>
  </HeadingPairs>
  <TitlesOfParts>
    <vt:vector size="35" baseType="lpstr">
      <vt:lpstr>Тит</vt:lpstr>
      <vt:lpstr>свед</vt:lpstr>
      <vt:lpstr>науч напр</vt:lpstr>
      <vt:lpstr>таб1_фин НИР</vt:lpstr>
      <vt:lpstr>т2_ср-ва мин-в</vt:lpstr>
      <vt:lpstr>т3_ср-ваМОН</vt:lpstr>
      <vt:lpstr>свед_НИР</vt:lpstr>
      <vt:lpstr>т4_РФФИ и др</vt:lpstr>
      <vt:lpstr>свед гранты</vt:lpstr>
      <vt:lpstr>т5_ср-ва местн</vt:lpstr>
      <vt:lpstr>т6_ср-ва_хоз</vt:lpstr>
      <vt:lpstr>свед_хоздог </vt:lpstr>
      <vt:lpstr>т7_собств.ср-ва</vt:lpstr>
      <vt:lpstr>т8_межд</vt:lpstr>
      <vt:lpstr>т9_ФЦП</vt:lpstr>
      <vt:lpstr>т10_обл_знан</vt:lpstr>
      <vt:lpstr>т11_по приор_напр</vt:lpstr>
      <vt:lpstr>т12_уч_в_прогр</vt:lpstr>
      <vt:lpstr>т13_кадр_состав</vt:lpstr>
      <vt:lpstr>т14</vt:lpstr>
      <vt:lpstr>т15_кадр_по возр</vt:lpstr>
      <vt:lpstr>т16_докт+канд</vt:lpstr>
      <vt:lpstr>т17_аспирант</vt:lpstr>
      <vt:lpstr>т18_студ</vt:lpstr>
      <vt:lpstr>т19_НИРС</vt:lpstr>
      <vt:lpstr>т20_рез_НИРС</vt:lpstr>
      <vt:lpstr>т21_мт_база</vt:lpstr>
      <vt:lpstr>т22_Рез-стьНИР</vt:lpstr>
      <vt:lpstr>СТАТЬИ</vt:lpstr>
      <vt:lpstr>защиты</vt:lpstr>
      <vt:lpstr>монографии</vt:lpstr>
      <vt:lpstr>конференции</vt:lpstr>
      <vt:lpstr>выставки</vt:lpstr>
      <vt:lpstr>Прил А</vt:lpstr>
      <vt:lpstr>Прил.Б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2014-12-19T10:09:00Z</dcterms:modified>
</cp:coreProperties>
</file>